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MOK-xx-2024 Maksukyvyttömyysriskit\"/>
    </mc:Choice>
  </mc:AlternateContent>
  <xr:revisionPtr revIDLastSave="0" documentId="8_{720B02E4-9EB8-45FE-BDA0-E64A99D0B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K01" sheetId="1" r:id="rId1"/>
  </sheets>
  <externalReferences>
    <externalReference r:id="rId2"/>
  </externalReferences>
  <definedNames>
    <definedName name="Currency" localSheetId="0">'MK01'!$D$21</definedName>
    <definedName name="CurrencyList">OFFSET([1]Valuutat!$A$1,0,0,COUNTA([1]Valuutat!$A:$A),1)</definedName>
    <definedName name="EiRaportoitavaa">[1]Yleistiedot!$B$23</definedName>
    <definedName name="Header">[1]Header!$A$3</definedName>
    <definedName name="KaannosTekstit">OFFSET([1]Kaannokset!$A$1,0,0,COUNTA([1]Kaannokset!$A:$A),3)</definedName>
    <definedName name="Kielet">[1]Yleistiedot!$A$49:$A$51</definedName>
    <definedName name="_xlnm.Print_Area" localSheetId="0">'MK01'!$A$3:$T$58</definedName>
    <definedName name="Raportoija">[1]Yleistiedot!$B$9</definedName>
    <definedName name="RaportoijanNimi">[1]Yleistiedot!$B$27</definedName>
    <definedName name="RaportoijanPuhelin">[1]Yleistiedot!$B$29</definedName>
    <definedName name="RaportoijanSPostiOsoite">[1]Yleistiedot!$B$28</definedName>
    <definedName name="Raportointipvm">[1]Yleistiedot!$B$15</definedName>
    <definedName name="RepTables">OFFSET([1]TableView!$A$1,1,0,COUNTA([1]TableView!$A:$A)-1,5)</definedName>
    <definedName name="rt_CheckTable">OFFSET([1]Tarkistukset!$A$1,0,0,COUNTA([1]Tarkistukset!$A:$A),COUNTA([1]Tarkistukset!$1:$1))</definedName>
    <definedName name="sp_Language">[1]Yleistiedot!$B$1</definedName>
    <definedName name="sp_version">[1]Yleistiedot!$C$38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[1]Yleistiedot!$D$32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5" i="1"/>
  <c r="E2" i="1"/>
  <c r="D2" i="1"/>
  <c r="C2" i="1"/>
  <c r="B2" i="1"/>
</calcChain>
</file>

<file path=xl/sharedStrings.xml><?xml version="1.0" encoding="utf-8"?>
<sst xmlns="http://schemas.openxmlformats.org/spreadsheetml/2006/main" count="100" uniqueCount="55">
  <si>
    <t>Tiedonantajataso</t>
  </si>
  <si>
    <t>Raportointijakson pituus, raportointifrekvenssi</t>
  </si>
  <si>
    <t>Taulukkotunnus</t>
  </si>
  <si>
    <t>Valuuttatunnus</t>
  </si>
  <si>
    <t>Tietuemuoto1</t>
  </si>
  <si>
    <t>FINANSSIVALVONTA</t>
  </si>
  <si>
    <t>Annettu</t>
  </si>
  <si>
    <t>Korvaa</t>
  </si>
  <si>
    <t>Voimassa</t>
  </si>
  <si>
    <t>Maksukyvyttömyysriski</t>
  </si>
  <si>
    <t>MK01</t>
  </si>
  <si>
    <t>Määräykset ja ohjeet:</t>
  </si>
  <si>
    <t>Tiedonantajatasot:</t>
  </si>
  <si>
    <t>Frekvenssi:</t>
  </si>
  <si>
    <t>Vuosittain</t>
  </si>
  <si>
    <t>Vastaustarkkuus:</t>
  </si>
  <si>
    <t>1 EUR</t>
  </si>
  <si>
    <t>Palautusviive:</t>
  </si>
  <si>
    <t>Tuotteen koodi</t>
  </si>
  <si>
    <t>Tuotteen uniiki koodi joka pysyy samana raportointikertojen välillä.</t>
  </si>
  <si>
    <t>Arvo</t>
  </si>
  <si>
    <t>Erääntymättömät tai erääntyneet &lt;= 30 päivää, kpl</t>
  </si>
  <si>
    <t>Erääntymättömät tai erääntyneet &lt;= 30 päivää, €</t>
  </si>
  <si>
    <t>Erääntyneet &gt; 30 päivää ja &lt;= 90 päivää, kpl</t>
  </si>
  <si>
    <t>Erääntyneet &gt; 30 päivää ja &lt;= 90 päivää, €</t>
  </si>
  <si>
    <t>Erääntyneet &gt; 90 päivää, kpl</t>
  </si>
  <si>
    <t>Erääntyneet &gt; 90 päivää, €</t>
  </si>
  <si>
    <t>Takaisinmaksetut luotot, kpl</t>
  </si>
  <si>
    <t xml:space="preserve">Toteutuneet luottotappiot, kpl </t>
  </si>
  <si>
    <t>Toteutuneet luottotappiot, €</t>
  </si>
  <si>
    <t>Rivinro</t>
  </si>
  <si>
    <t>Tuotekuvaus</t>
  </si>
  <si>
    <t>Tuotteen nimi</t>
  </si>
  <si>
    <t>Luoton tyyppi</t>
  </si>
  <si>
    <t>Onko tuote vielä myynnissä</t>
  </si>
  <si>
    <t>Onko tuotteelle käytössä luottoriskimallia?</t>
  </si>
  <si>
    <t>Raportointivuosi</t>
  </si>
  <si>
    <t>SCORECARD JA RISKI</t>
  </si>
  <si>
    <t>Seuraavat 5%</t>
  </si>
  <si>
    <t>Vaihtoehdot: 1) Kyllä, 2) Ei</t>
  </si>
  <si>
    <t>x,x%</t>
  </si>
  <si>
    <t>max 100 merkkiä</t>
  </si>
  <si>
    <t xml:space="preserve">Korkeimman riskin viiden prosentin luokan huonojen luottojen prosenttiosuus kaikista luokan luotoista </t>
  </si>
  <si>
    <t>Tuotteen Gini-kerroin</t>
  </si>
  <si>
    <t>xxx</t>
  </si>
  <si>
    <t>Tuotteen tämänhetkinen maksimikorko</t>
  </si>
  <si>
    <t>Myönnetyt luotot, joihin ei sovellettu riskimallia</t>
  </si>
  <si>
    <t>Vaihtoehdot: 1) Kertaluotto, 2) Jatkuva tililuotto, 3) Jatkuva korttiluotto ja 4) Muu</t>
  </si>
  <si>
    <t>YHTEENSÄ KAIKKI HYVÄKSYTYT LUOTOT</t>
  </si>
  <si>
    <t>Kaikki myönnetyt luotot, kpl</t>
  </si>
  <si>
    <t>Hyväksymisrajan alittavat mutta siitä huolimatta myönnetyt luotot (ohitus / override)</t>
  </si>
  <si>
    <t xml:space="preserve">Hyväksymisrajan ylittävät ja myönnetyt luotot, luotonmyöntöhetken riskipisteytyksen alin 5 prosentin ryhmä (= arvioitu korkein luottoriski) </t>
  </si>
  <si>
    <t>20+40+60+80+90</t>
  </si>
  <si>
    <t>1/2025</t>
  </si>
  <si>
    <t xml:space="preserve">201, 205, 210, 214, 218, 221, 222, 260 ja 227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</si>
</sst>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;&quot;&quot;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7A9AC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3" fillId="0" borderId="0" xfId="1" applyFont="1" applyAlignment="1">
      <alignment horizontal="left" vertical="top"/>
    </xf>
    <xf numFmtId="0" fontId="7" fillId="0" borderId="1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12" fillId="0" borderId="0" xfId="0" applyNumberFormat="1" applyFont="1"/>
    <xf numFmtId="0" fontId="15" fillId="0" borderId="0" xfId="1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vertical="center" wrapText="1"/>
    </xf>
    <xf numFmtId="0" fontId="7" fillId="0" borderId="0" xfId="0" applyFont="1"/>
    <xf numFmtId="0" fontId="16" fillId="0" borderId="0" xfId="0" applyFont="1"/>
    <xf numFmtId="4" fontId="14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/>
    <xf numFmtId="0" fontId="7" fillId="0" borderId="0" xfId="3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17" fillId="0" borderId="0" xfId="0" applyFont="1"/>
    <xf numFmtId="0" fontId="18" fillId="0" borderId="0" xfId="0" applyFont="1" applyAlignment="1">
      <alignment horizontal="left"/>
    </xf>
    <xf numFmtId="0" fontId="5" fillId="0" borderId="0" xfId="0" quotePrefix="1" applyFont="1"/>
    <xf numFmtId="0" fontId="19" fillId="0" borderId="0" xfId="0" applyFont="1"/>
    <xf numFmtId="0" fontId="16" fillId="0" borderId="0" xfId="0" applyFont="1" applyAlignment="1">
      <alignment horizontal="left" vertical="center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20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4" borderId="5" xfId="0" applyFont="1" applyFill="1" applyBorder="1"/>
    <xf numFmtId="0" fontId="21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3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wrapText="1"/>
    </xf>
    <xf numFmtId="0" fontId="16" fillId="6" borderId="0" xfId="0" applyFont="1" applyFill="1"/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16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4" borderId="6" xfId="0" applyFont="1" applyFill="1" applyBorder="1"/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5" fillId="2" borderId="4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 wrapText="1"/>
    </xf>
    <xf numFmtId="0" fontId="3" fillId="4" borderId="7" xfId="0" applyFont="1" applyFill="1" applyBorder="1"/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5" fillId="2" borderId="8" xfId="0" applyNumberFormat="1" applyFont="1" applyFill="1" applyBorder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horizontal="right" vertical="center"/>
      <protection locked="0"/>
    </xf>
    <xf numFmtId="3" fontId="5" fillId="2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/>
    <xf numFmtId="17" fontId="15" fillId="0" borderId="0" xfId="1" quotePrefix="1" applyNumberFormat="1" applyFont="1" applyAlignment="1">
      <alignment vertical="center"/>
    </xf>
    <xf numFmtId="49" fontId="7" fillId="5" borderId="0" xfId="0" applyNumberFormat="1" applyFont="1" applyFill="1" applyAlignment="1">
      <alignment horizontal="left" vertical="center" wrapText="1"/>
    </xf>
    <xf numFmtId="49" fontId="15" fillId="5" borderId="0" xfId="0" applyNumberFormat="1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4" fontId="14" fillId="0" borderId="0" xfId="1" applyNumberFormat="1" applyFont="1" applyAlignment="1">
      <alignment horizontal="left" vertical="center" wrapText="1"/>
    </xf>
    <xf numFmtId="49" fontId="7" fillId="5" borderId="0" xfId="0" applyNumberFormat="1" applyFont="1" applyFill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49" fontId="7" fillId="6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</cellXfs>
  <cellStyles count="4">
    <cellStyle name="Normal" xfId="0" builtinId="0"/>
    <cellStyle name="Normal 2 2" xfId="2" xr:uid="{00000000-0005-0000-0000-000001000000}"/>
    <cellStyle name="Normal 2 8" xfId="1" xr:uid="{00000000-0005-0000-0000-000002000000}"/>
    <cellStyle name="Normal_RahkaIIDem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vira\ifrs\MK\MK_poh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MK01"/>
      <sheetName val="InputErrors"/>
      <sheetName val="Valuutat"/>
      <sheetName val="TableView"/>
      <sheetName val="Tietuemuoto1"/>
      <sheetName val="Tietuemuoto8"/>
      <sheetName val="Kohderivi"/>
      <sheetName val="Tarkistukset"/>
      <sheetName val="AvainTarkistus"/>
      <sheetName val="TarkistusAjo"/>
      <sheetName val="Taulukot"/>
      <sheetName val="Kaannokse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MK</v>
          </cell>
        </row>
        <row r="7">
          <cell r="B7">
            <v>201</v>
          </cell>
        </row>
        <row r="9">
          <cell r="A9" t="str">
            <v>Raportoija: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20240314</v>
          </cell>
        </row>
        <row r="19">
          <cell r="B19">
            <v>1</v>
          </cell>
        </row>
        <row r="23">
          <cell r="B23" t="b">
            <v>0</v>
          </cell>
        </row>
        <row r="32">
          <cell r="D32" t="str">
            <v>R</v>
          </cell>
        </row>
        <row r="38">
          <cell r="C38" t="str">
            <v>1.0.5</v>
          </cell>
        </row>
        <row r="49">
          <cell r="A49" t="str">
            <v>Suomi</v>
          </cell>
        </row>
        <row r="50">
          <cell r="A50" t="str">
            <v>Svenska</v>
          </cell>
        </row>
        <row r="51">
          <cell r="A51" t="str">
            <v>English</v>
          </cell>
        </row>
      </sheetData>
      <sheetData sheetId="5"/>
      <sheetData sheetId="6"/>
      <sheetData sheetId="7">
        <row r="1">
          <cell r="A1" t="str">
            <v>Valuutta, nimi</v>
          </cell>
        </row>
        <row r="2">
          <cell r="A2" t="str">
            <v>EUR Euro</v>
          </cell>
        </row>
        <row r="3">
          <cell r="A3" t="str">
            <v>AED Arabiemiirikuntien dirhami</v>
          </cell>
        </row>
        <row r="4">
          <cell r="A4" t="str">
            <v>AFN Afganistanin afgaani</v>
          </cell>
        </row>
        <row r="5">
          <cell r="A5" t="str">
            <v>ALL Albanian lek</v>
          </cell>
        </row>
        <row r="6">
          <cell r="A6" t="str">
            <v>AMD Armenian dram</v>
          </cell>
        </row>
        <row r="7">
          <cell r="A7" t="str">
            <v>ANG Alankomaiden Antillien guldeni</v>
          </cell>
        </row>
        <row r="8">
          <cell r="A8" t="str">
            <v>AOA Angolan kwanza</v>
          </cell>
        </row>
        <row r="9">
          <cell r="A9" t="str">
            <v>ARS Argentiinan peso</v>
          </cell>
        </row>
        <row r="10">
          <cell r="A10" t="str">
            <v>AUD Australian dollari</v>
          </cell>
        </row>
        <row r="11">
          <cell r="A11" t="str">
            <v>AWG Aruban guldeni</v>
          </cell>
        </row>
        <row r="12">
          <cell r="A12" t="str">
            <v>AZN Azerbaidžanin manat</v>
          </cell>
        </row>
        <row r="13">
          <cell r="A13" t="str">
            <v>BAM Bosnia ja Hertsegovinan vaihdettava markka</v>
          </cell>
        </row>
        <row r="14">
          <cell r="A14" t="str">
            <v>BBD Barbadosin dollari</v>
          </cell>
        </row>
        <row r="15">
          <cell r="A15" t="str">
            <v>BDT Bangladeshin taka</v>
          </cell>
        </row>
        <row r="16">
          <cell r="A16" t="str">
            <v>BGN Bulgarian uusi lev</v>
          </cell>
        </row>
        <row r="17">
          <cell r="A17" t="str">
            <v>BHD Bahrainin dinaari</v>
          </cell>
        </row>
        <row r="18">
          <cell r="A18" t="str">
            <v>BIF Burundin frangi</v>
          </cell>
        </row>
        <row r="19">
          <cell r="A19" t="str">
            <v>BMD Bermudan dollari</v>
          </cell>
        </row>
        <row r="20">
          <cell r="A20" t="str">
            <v>BND Brunein dollari</v>
          </cell>
        </row>
        <row r="21">
          <cell r="A21" t="str">
            <v>BOB Boliviano</v>
          </cell>
        </row>
        <row r="22">
          <cell r="A22" t="str">
            <v>BRL Brasilian real</v>
          </cell>
        </row>
        <row r="23">
          <cell r="A23" t="str">
            <v>BSD Bahaman dollari</v>
          </cell>
        </row>
        <row r="24">
          <cell r="A24" t="str">
            <v>BTN Bhutanin ngultrum</v>
          </cell>
        </row>
        <row r="25">
          <cell r="A25" t="str">
            <v>BWP Botswanan pula</v>
          </cell>
        </row>
        <row r="26">
          <cell r="A26" t="str">
            <v>BYR Valko-Venäjän rupla</v>
          </cell>
        </row>
        <row r="27">
          <cell r="A27" t="str">
            <v>BZD Belizen dollari</v>
          </cell>
        </row>
        <row r="28">
          <cell r="A28" t="str">
            <v>CAD Kanadan dollari</v>
          </cell>
        </row>
        <row r="29">
          <cell r="A29" t="str">
            <v>CDF Kongon kongolainen frangi</v>
          </cell>
        </row>
        <row r="30">
          <cell r="A30" t="str">
            <v>CHE Sveitsin WIR-euro</v>
          </cell>
        </row>
        <row r="31">
          <cell r="A31" t="str">
            <v>CHF Sveitsin frangi</v>
          </cell>
        </row>
        <row r="32">
          <cell r="A32" t="str">
            <v>CHW Sveitsin WIR-frangi</v>
          </cell>
        </row>
        <row r="33">
          <cell r="A33" t="str">
            <v>CLF Chilen unidades de fomento</v>
          </cell>
        </row>
        <row r="34">
          <cell r="A34" t="str">
            <v>CLP Chilen peso</v>
          </cell>
        </row>
        <row r="35">
          <cell r="A35" t="str">
            <v>CNH Kiinan offshore renminbi</v>
          </cell>
        </row>
        <row r="36">
          <cell r="A36" t="str">
            <v>CNY Kiinan juan renminbi</v>
          </cell>
        </row>
        <row r="37">
          <cell r="A37" t="str">
            <v>COP Kolumbian peso</v>
          </cell>
        </row>
        <row r="38">
          <cell r="A38" t="str">
            <v>COU Unidad de Valor Real (Kolumbia)</v>
          </cell>
        </row>
        <row r="39">
          <cell r="A39" t="str">
            <v>CRC Costa Rican colon</v>
          </cell>
        </row>
        <row r="40">
          <cell r="A40" t="str">
            <v>CUC Kuuba vaihdettava peso (uusi)</v>
          </cell>
        </row>
        <row r="41">
          <cell r="A41" t="str">
            <v>CUP Kuuban peso</v>
          </cell>
        </row>
        <row r="42">
          <cell r="A42" t="str">
            <v>CVE Kap Verden escudo</v>
          </cell>
        </row>
        <row r="43">
          <cell r="A43" t="str">
            <v>CZK Tšekin koruna</v>
          </cell>
        </row>
        <row r="44">
          <cell r="A44" t="str">
            <v>DJF Djiboutin frangi</v>
          </cell>
        </row>
        <row r="45">
          <cell r="A45" t="str">
            <v>DKK Tanskan kruunu</v>
          </cell>
        </row>
        <row r="46">
          <cell r="A46" t="str">
            <v>DOP Dominikaanisen tasavallan peso</v>
          </cell>
        </row>
        <row r="47">
          <cell r="A47" t="str">
            <v>DZD Algerian dinaari</v>
          </cell>
        </row>
        <row r="48">
          <cell r="A48" t="str">
            <v>EGP Egyptin punta</v>
          </cell>
        </row>
        <row r="49">
          <cell r="A49" t="str">
            <v>ERN Eritrean nakfa</v>
          </cell>
        </row>
        <row r="50">
          <cell r="A50" t="str">
            <v>ETB Etiopian birr</v>
          </cell>
        </row>
        <row r="51">
          <cell r="A51" t="str">
            <v>FJD Fidžin dollari</v>
          </cell>
        </row>
        <row r="52">
          <cell r="A52" t="str">
            <v>FKP Falklandinsaarten punta</v>
          </cell>
        </row>
        <row r="53">
          <cell r="A53" t="str">
            <v>GBP Englannin punta</v>
          </cell>
        </row>
        <row r="54">
          <cell r="A54" t="str">
            <v>GEL Georgian lari</v>
          </cell>
        </row>
        <row r="55">
          <cell r="A55" t="str">
            <v>GGP Guernseyn sterlingpunta</v>
          </cell>
        </row>
        <row r="56">
          <cell r="A56" t="str">
            <v>GHC Ghanan cedi</v>
          </cell>
        </row>
        <row r="57">
          <cell r="A57" t="str">
            <v>GIP Gibraltarin punta</v>
          </cell>
        </row>
        <row r="58">
          <cell r="A58" t="str">
            <v>GMD Gambian dalasi</v>
          </cell>
        </row>
        <row r="59">
          <cell r="A59" t="str">
            <v>GNF Guinean frangi</v>
          </cell>
        </row>
        <row r="60">
          <cell r="A60" t="str">
            <v>GTQ Guatemalan quetzal</v>
          </cell>
        </row>
        <row r="61">
          <cell r="A61" t="str">
            <v>GYD Guyanan dollari</v>
          </cell>
        </row>
        <row r="62">
          <cell r="A62" t="str">
            <v>HKD Hongkongin dollari</v>
          </cell>
        </row>
        <row r="63">
          <cell r="A63" t="str">
            <v>HNL Hondurasin lempira</v>
          </cell>
        </row>
        <row r="64">
          <cell r="A64" t="str">
            <v>HRK Kroatian kuna</v>
          </cell>
        </row>
        <row r="65">
          <cell r="A65" t="str">
            <v>HTG Haitin gourde</v>
          </cell>
        </row>
        <row r="66">
          <cell r="A66" t="str">
            <v>HUF Unkarin forintti</v>
          </cell>
        </row>
        <row r="67">
          <cell r="A67" t="str">
            <v>IDR Indonesian rupia</v>
          </cell>
        </row>
        <row r="68">
          <cell r="A68" t="str">
            <v>ILS Israelin uusi sekeli</v>
          </cell>
        </row>
        <row r="69">
          <cell r="A69" t="str">
            <v>IMP Mansaaren sterlingpunta</v>
          </cell>
        </row>
        <row r="70">
          <cell r="A70" t="str">
            <v>INR Intian rupia</v>
          </cell>
        </row>
        <row r="71">
          <cell r="A71" t="str">
            <v>IQD Irakin dinaari</v>
          </cell>
        </row>
        <row r="72">
          <cell r="A72" t="str">
            <v>IRR Iranin rial</v>
          </cell>
        </row>
        <row r="73">
          <cell r="A73" t="str">
            <v>ISK Islannin kruunu</v>
          </cell>
        </row>
        <row r="74">
          <cell r="A74" t="str">
            <v>JEP Jerseyn sterlingpunta</v>
          </cell>
        </row>
        <row r="75">
          <cell r="A75" t="str">
            <v>JMD Jamaikan dollari</v>
          </cell>
        </row>
        <row r="76">
          <cell r="A76" t="str">
            <v>JOD Jordanian dinaari</v>
          </cell>
        </row>
        <row r="77">
          <cell r="A77" t="str">
            <v>JPY Japanin jeni</v>
          </cell>
        </row>
        <row r="78">
          <cell r="A78" t="str">
            <v>KES Kenian šillinki</v>
          </cell>
        </row>
        <row r="79">
          <cell r="A79" t="str">
            <v>KGS Kirgisian som</v>
          </cell>
        </row>
        <row r="80">
          <cell r="A80" t="str">
            <v>KHR Kambodžan riel</v>
          </cell>
        </row>
        <row r="81">
          <cell r="A81" t="str">
            <v>KMF Komorien frangi</v>
          </cell>
        </row>
        <row r="82">
          <cell r="A82" t="str">
            <v>KPW Pohjois-Korean won</v>
          </cell>
        </row>
        <row r="83">
          <cell r="A83" t="str">
            <v>KRW Etelä-Korean won</v>
          </cell>
        </row>
        <row r="84">
          <cell r="A84" t="str">
            <v>KWD Kuwaitin dinaari</v>
          </cell>
        </row>
        <row r="85">
          <cell r="A85" t="str">
            <v>KYD Caymansaarten dollari</v>
          </cell>
        </row>
        <row r="86">
          <cell r="A86" t="str">
            <v>KZT Kazakstanin tenge</v>
          </cell>
        </row>
        <row r="87">
          <cell r="A87" t="str">
            <v>LAK Laosin kip</v>
          </cell>
        </row>
        <row r="88">
          <cell r="A88" t="str">
            <v>LBP Libanonin punta</v>
          </cell>
        </row>
        <row r="89">
          <cell r="A89" t="str">
            <v>LKR Sri Lankan rupia</v>
          </cell>
        </row>
        <row r="90">
          <cell r="A90" t="str">
            <v>LRD Liberian dollari</v>
          </cell>
        </row>
        <row r="91">
          <cell r="A91" t="str">
            <v>LSL Lesothon loti</v>
          </cell>
        </row>
        <row r="92">
          <cell r="A92" t="str">
            <v>LTL Liettuan liti</v>
          </cell>
        </row>
        <row r="93">
          <cell r="A93" t="str">
            <v>LVL Latvian lati</v>
          </cell>
        </row>
        <row r="94">
          <cell r="A94" t="str">
            <v>LYD Libyan dinaari</v>
          </cell>
        </row>
        <row r="95">
          <cell r="A95" t="str">
            <v>MAD Marokon dirhami</v>
          </cell>
        </row>
        <row r="96">
          <cell r="A96" t="str">
            <v>MDL Moldovan leu</v>
          </cell>
        </row>
        <row r="97">
          <cell r="A97" t="str">
            <v>MGA Madagaskarin ariary</v>
          </cell>
        </row>
        <row r="98">
          <cell r="A98" t="str">
            <v>MKD Makedonian dinaari</v>
          </cell>
        </row>
        <row r="99">
          <cell r="A99" t="str">
            <v>MMK Myanmarin kyat</v>
          </cell>
        </row>
        <row r="100">
          <cell r="A100" t="str">
            <v>MNT Mongolian tugrik</v>
          </cell>
        </row>
        <row r="101">
          <cell r="A101" t="str">
            <v>MOP Macaon pataca</v>
          </cell>
        </row>
        <row r="102">
          <cell r="A102" t="str">
            <v>MRO Mauritanian ouguija</v>
          </cell>
        </row>
        <row r="103">
          <cell r="A103" t="str">
            <v>MUR Mauritiuksen rupia</v>
          </cell>
        </row>
        <row r="104">
          <cell r="A104" t="str">
            <v>MWK Malawin kwacha</v>
          </cell>
        </row>
        <row r="105">
          <cell r="A105" t="str">
            <v>MVR Malediivien rufiyaa</v>
          </cell>
        </row>
        <row r="106">
          <cell r="A106" t="str">
            <v>MXN Meksikon peso</v>
          </cell>
        </row>
        <row r="107">
          <cell r="A107" t="str">
            <v>MXV Mexican Unidad de Inversion (UDI)</v>
          </cell>
        </row>
        <row r="108">
          <cell r="A108" t="str">
            <v>MYR Malesian ringgit</v>
          </cell>
        </row>
        <row r="109">
          <cell r="A109" t="str">
            <v>MZN Mosambikin metical</v>
          </cell>
        </row>
        <row r="110">
          <cell r="A110" t="str">
            <v>NAD Namibian dollari</v>
          </cell>
        </row>
        <row r="111">
          <cell r="A111" t="str">
            <v>NGN Nigerian naira</v>
          </cell>
        </row>
        <row r="112">
          <cell r="A112" t="str">
            <v>NIO Nicaraguan kultacordoba</v>
          </cell>
        </row>
        <row r="113">
          <cell r="A113" t="str">
            <v>NOK Norjan kruunu</v>
          </cell>
        </row>
        <row r="114">
          <cell r="A114" t="str">
            <v>NPR Nepalin rupia</v>
          </cell>
        </row>
        <row r="115">
          <cell r="A115" t="str">
            <v>NZD Uuden-Seelannin dollari</v>
          </cell>
        </row>
        <row r="116">
          <cell r="A116" t="str">
            <v>OMR Omanin rial</v>
          </cell>
        </row>
        <row r="117">
          <cell r="A117" t="str">
            <v>PAB Panaman balboa</v>
          </cell>
        </row>
        <row r="118">
          <cell r="A118" t="str">
            <v>PEN Perun uusi sol</v>
          </cell>
        </row>
        <row r="119">
          <cell r="A119" t="str">
            <v>PGK Papua-Uuden-Guinean kina</v>
          </cell>
        </row>
        <row r="120">
          <cell r="A120" t="str">
            <v>PHP Filippiinien peso</v>
          </cell>
        </row>
        <row r="121">
          <cell r="A121" t="str">
            <v>PKR Pakistanin rupia</v>
          </cell>
        </row>
        <row r="122">
          <cell r="A122" t="str">
            <v>PLN Puolan zloty</v>
          </cell>
        </row>
        <row r="123">
          <cell r="A123" t="str">
            <v>PYG Paraguayn guarani</v>
          </cell>
        </row>
        <row r="124">
          <cell r="A124" t="str">
            <v>QAR Qatarin rial</v>
          </cell>
        </row>
        <row r="125">
          <cell r="A125" t="str">
            <v>RON Romanian uusi leu</v>
          </cell>
        </row>
        <row r="126">
          <cell r="A126" t="str">
            <v>RSD Serbian dinaari</v>
          </cell>
        </row>
        <row r="127">
          <cell r="A127" t="str">
            <v>RUB Venäjän rupla</v>
          </cell>
        </row>
        <row r="128">
          <cell r="A128" t="str">
            <v>RWF Ruandan frangi</v>
          </cell>
        </row>
        <row r="129">
          <cell r="A129" t="str">
            <v>SAR Saudi-Arabian rial</v>
          </cell>
        </row>
        <row r="130">
          <cell r="A130" t="str">
            <v>SBD Salomonsaarten dollari</v>
          </cell>
        </row>
        <row r="131">
          <cell r="A131" t="str">
            <v>SCR Seychellien rupia</v>
          </cell>
        </row>
        <row r="132">
          <cell r="A132" t="str">
            <v>SDG Sudanin dinaari</v>
          </cell>
        </row>
        <row r="133">
          <cell r="A133" t="str">
            <v>SEK Ruotsin kruunu</v>
          </cell>
        </row>
        <row r="134">
          <cell r="A134" t="str">
            <v>SGD Singaporen dollari</v>
          </cell>
        </row>
        <row r="135">
          <cell r="A135" t="str">
            <v>SHP Saint Helenan punta</v>
          </cell>
        </row>
        <row r="136">
          <cell r="A136" t="str">
            <v>SLL Sierra Leonen leone</v>
          </cell>
        </row>
        <row r="137">
          <cell r="A137" t="str">
            <v>SOS Somalian šillinki</v>
          </cell>
        </row>
        <row r="138">
          <cell r="A138" t="str">
            <v>SRD Surinamen dollari</v>
          </cell>
        </row>
        <row r="139">
          <cell r="A139" t="str">
            <v>SSP Etelä-Sudanin punta</v>
          </cell>
        </row>
        <row r="140">
          <cell r="A140" t="str">
            <v>STD São Tomén ja Princípen dobra</v>
          </cell>
        </row>
        <row r="141">
          <cell r="A141" t="str">
            <v>SVC El Salvadorin colon</v>
          </cell>
        </row>
        <row r="142">
          <cell r="A142" t="str">
            <v>SYP Syyrian punta</v>
          </cell>
        </row>
        <row r="143">
          <cell r="A143" t="str">
            <v>SZL Swazimaan lilangeni</v>
          </cell>
        </row>
        <row r="144">
          <cell r="A144" t="str">
            <v>THB Thaimaan baht</v>
          </cell>
        </row>
        <row r="145">
          <cell r="A145" t="str">
            <v>TJS Tadžikistanin somoni</v>
          </cell>
        </row>
        <row r="146">
          <cell r="A146" t="str">
            <v>TMM Turkmenistanin manat</v>
          </cell>
        </row>
        <row r="147">
          <cell r="A147" t="str">
            <v>TND Tunisian dinaari</v>
          </cell>
        </row>
        <row r="148">
          <cell r="A148" t="str">
            <v>TOP Tongan pa'anga</v>
          </cell>
        </row>
        <row r="149">
          <cell r="A149" t="str">
            <v>TRY Turkin liira</v>
          </cell>
        </row>
        <row r="150">
          <cell r="A150" t="str">
            <v>TTD Trinidadin ja Tobagon dollari</v>
          </cell>
        </row>
        <row r="151">
          <cell r="A151" t="str">
            <v>TWD Uusi Taiwanin dollari</v>
          </cell>
        </row>
        <row r="152">
          <cell r="A152" t="str">
            <v>TZS Tansanian šillinki</v>
          </cell>
        </row>
        <row r="153">
          <cell r="A153" t="str">
            <v>UAH Ukrainan grivna</v>
          </cell>
        </row>
        <row r="154">
          <cell r="A154" t="str">
            <v>UGX Ugandan šillinki</v>
          </cell>
        </row>
        <row r="155">
          <cell r="A155" t="str">
            <v>USD Yhdysvaltain dollari</v>
          </cell>
        </row>
        <row r="156">
          <cell r="A156" t="str">
            <v>UYI Uruguayn peso en unidades indexadas</v>
          </cell>
        </row>
        <row r="157">
          <cell r="A157" t="str">
            <v>UYU Uruguayn peso</v>
          </cell>
        </row>
        <row r="158">
          <cell r="A158" t="str">
            <v>UZS Uzbekistanin sum</v>
          </cell>
        </row>
        <row r="159">
          <cell r="A159" t="str">
            <v>VEF Bolivar</v>
          </cell>
        </row>
        <row r="160">
          <cell r="A160" t="str">
            <v>VND Vietnamin dong</v>
          </cell>
        </row>
        <row r="161">
          <cell r="A161" t="str">
            <v>WST Länsi-Samoan tala</v>
          </cell>
        </row>
        <row r="162">
          <cell r="A162" t="str">
            <v>VUV Vanuatun vatu</v>
          </cell>
        </row>
        <row r="163">
          <cell r="A163" t="str">
            <v>XAF CFA-frangi BEAC</v>
          </cell>
        </row>
        <row r="164">
          <cell r="A164" t="str">
            <v>XCD Itä-Karibian dollari</v>
          </cell>
        </row>
        <row r="165">
          <cell r="A165" t="str">
            <v>XOF CFA-frangi BCEAO</v>
          </cell>
        </row>
        <row r="166">
          <cell r="A166" t="str">
            <v>XPF CFP-frangi</v>
          </cell>
        </row>
        <row r="167">
          <cell r="A167" t="str">
            <v>YER Jemenin rial</v>
          </cell>
        </row>
        <row r="168">
          <cell r="A168" t="str">
            <v>ZAR Etelä-Afrikan randi</v>
          </cell>
        </row>
        <row r="169">
          <cell r="A169" t="str">
            <v>ZMW Sambian kwacha</v>
          </cell>
        </row>
        <row r="170">
          <cell r="A170" t="str">
            <v>ZWL Zimbabwen dollari</v>
          </cell>
        </row>
        <row r="171">
          <cell r="A171" t="str">
            <v>UUU Tuntemattomat valuutat</v>
          </cell>
        </row>
        <row r="172">
          <cell r="A172" t="str">
            <v>XXX Muut valuutat pl. euro ja sen kansalliset ilmenemismuodot</v>
          </cell>
        </row>
        <row r="173">
          <cell r="A173" t="str">
            <v>XXE Muut valuutat ml. euro ja sen kansalliset ilmenemismuodot</v>
          </cell>
        </row>
        <row r="174">
          <cell r="A174" t="str">
            <v>XXA Muut valuutat, joiden nettopositio on lyhyt</v>
          </cell>
        </row>
        <row r="175">
          <cell r="A175" t="str">
            <v>XXB Muut valuutat, joiden nettopositio on pitkä</v>
          </cell>
        </row>
        <row r="176">
          <cell r="A176" t="str">
            <v>ZZZ Valuutat yhteensä pl. euro ja sen kansalliset ilmenemismuodot</v>
          </cell>
        </row>
        <row r="177">
          <cell r="A177" t="str">
            <v>ZZE Valuutat yhteensä ml. euro ja sen kansalliset ilmenemismuodot</v>
          </cell>
        </row>
        <row r="178">
          <cell r="A178" t="str">
            <v>GOL Kulta</v>
          </cell>
        </row>
        <row r="179">
          <cell r="A179" t="str">
            <v>XYZ Ei raportoitavaa</v>
          </cell>
        </row>
      </sheetData>
      <sheetData sheetId="8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201</v>
          </cell>
        </row>
        <row r="6">
          <cell r="A6">
            <v>201</v>
          </cell>
        </row>
        <row r="7">
          <cell r="A7">
            <v>201</v>
          </cell>
        </row>
        <row r="8">
          <cell r="A8">
            <v>201</v>
          </cell>
        </row>
      </sheetData>
      <sheetData sheetId="9"/>
      <sheetData sheetId="10"/>
      <sheetData sheetId="11"/>
      <sheetData sheetId="12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</sheetData>
      <sheetData sheetId="13"/>
      <sheetData sheetId="14"/>
      <sheetData sheetId="15"/>
      <sheetData sheetId="16">
        <row r="1">
          <cell r="A1" t="str">
            <v>Suomi</v>
          </cell>
        </row>
        <row r="2">
          <cell r="A2" t="str">
            <v>KORKORISKI -TIEDONKERUU</v>
          </cell>
        </row>
        <row r="3">
          <cell r="A3" t="str">
            <v>Raportoinnin yleistiedot:</v>
          </cell>
        </row>
        <row r="4">
          <cell r="A4" t="str">
            <v>Kieli/Språk/Language:</v>
          </cell>
        </row>
        <row r="5">
          <cell r="A5" t="str">
            <v>Tiedonantajataso:</v>
          </cell>
        </row>
        <row r="6">
          <cell r="A6" t="str">
            <v>Raportoija:</v>
          </cell>
        </row>
        <row r="7">
          <cell r="A7" t="str">
            <v>Yksilöintitunnuksen tyyppi:</v>
          </cell>
        </row>
        <row r="8">
          <cell r="A8" t="str">
            <v>Yksilöintitunnus:</v>
          </cell>
        </row>
        <row r="9">
          <cell r="A9" t="str">
            <v>Raportointipvm: (vvvvkkpp)</v>
          </cell>
        </row>
        <row r="10">
          <cell r="A10" t="str">
            <v>Tiedon ajankohta: (vvvvkkpp)</v>
          </cell>
        </row>
        <row r="11">
          <cell r="A11" t="str">
            <v>Tapahtumakoodi (1 = ensitieto, 2 = korjaustieto)</v>
          </cell>
        </row>
        <row r="12">
          <cell r="A12" t="str">
            <v>Raportointivaluutta:</v>
          </cell>
        </row>
        <row r="13">
          <cell r="A13" t="str">
            <v>EUR</v>
          </cell>
        </row>
        <row r="14">
          <cell r="A14" t="str">
            <v>Ei raportoitavaa</v>
          </cell>
        </row>
        <row r="15">
          <cell r="A15" t="str">
            <v>Tiedoista vastaavan yhteystiedot:</v>
          </cell>
        </row>
        <row r="16">
          <cell r="A16" t="str">
            <v>Nimi:</v>
          </cell>
        </row>
        <row r="17">
          <cell r="A17" t="str">
            <v>Sähköpostiosoite:</v>
          </cell>
        </row>
        <row r="18">
          <cell r="A18" t="str">
            <v>Puhelinnumero:</v>
          </cell>
        </row>
        <row r="19">
          <cell r="A19" t="str">
            <v>Finanssivalvonnalle</v>
          </cell>
        </row>
        <row r="20">
          <cell r="A20" t="str">
            <v xml:space="preserve">FINANSSIVALVONTA </v>
          </cell>
        </row>
        <row r="21">
          <cell r="A21" t="str">
            <v>Neljännesvuosittain</v>
          </cell>
        </row>
        <row r="22">
          <cell r="A22" t="str">
            <v>20 pankkipäivää</v>
          </cell>
        </row>
        <row r="23">
          <cell r="A23" t="str">
            <v>1000 EUR</v>
          </cell>
        </row>
        <row r="24">
          <cell r="A24" t="str">
            <v>Tiedot toimitetaan:</v>
          </cell>
        </row>
        <row r="25">
          <cell r="A25" t="str">
            <v>Määrittelyistä vastaa:</v>
          </cell>
        </row>
        <row r="26">
          <cell r="A26" t="str">
            <v>Frekvenssi:</v>
          </cell>
        </row>
        <row r="27">
          <cell r="A27" t="str">
            <v>Palautusviive:</v>
          </cell>
        </row>
        <row r="28">
          <cell r="A28" t="str">
            <v>Vastaustarkkuus:</v>
          </cell>
        </row>
        <row r="29">
          <cell r="A29" t="str">
            <v>Voimaantulo:</v>
          </cell>
        </row>
        <row r="30">
          <cell r="A30" t="str">
            <v>Versio:</v>
          </cell>
        </row>
        <row r="31">
          <cell r="A31" t="str">
            <v>1.0.3</v>
          </cell>
        </row>
        <row r="32">
          <cell r="A32" t="str">
            <v>FINANSSIVALVONTA</v>
          </cell>
        </row>
        <row r="33">
          <cell r="A33" t="str">
            <v>Annettu</v>
          </cell>
        </row>
        <row r="34">
          <cell r="A34" t="str">
            <v>Korvaa</v>
          </cell>
        </row>
        <row r="35">
          <cell r="A35" t="str">
            <v>Voimassa</v>
          </cell>
        </row>
        <row r="36">
          <cell r="A36" t="str">
            <v>KORKORISKI</v>
          </cell>
        </row>
        <row r="37">
          <cell r="A37" t="str">
            <v>R03F</v>
          </cell>
        </row>
        <row r="38">
          <cell r="A38" t="str">
            <v>Määräykset ja ohjeet:</v>
          </cell>
        </row>
        <row r="39">
          <cell r="A39" t="str">
            <v>Tiedonantajatasot:</v>
          </cell>
        </row>
        <row r="40">
          <cell r="A40" t="str">
            <v>201, 260</v>
          </cell>
        </row>
        <row r="41">
          <cell r="A41" t="str">
            <v>Saamistodistusten arvonmuutos</v>
          </cell>
        </row>
        <row r="42">
          <cell r="A42" t="str">
            <v>Tiedonantajatasot ilmoittavat sekä euro- että muut kuin euromääräiset erät valuutoittain</v>
          </cell>
        </row>
        <row r="43">
          <cell r="A43" t="str">
            <v>Valuutta:</v>
          </cell>
        </row>
        <row r="44">
          <cell r="A44" t="str">
            <v>Arvo</v>
          </cell>
        </row>
        <row r="45">
          <cell r="A45" t="str">
            <v>Rivinro</v>
          </cell>
        </row>
        <row r="46">
          <cell r="A46" t="str">
            <v>Kaupankäyntivarastossa (Trading book) pidettävien saamistodistusten arvonmuutos korkojen  noustessa 1 %-yksikön</v>
          </cell>
        </row>
        <row r="47">
          <cell r="A47" t="str">
            <v>Rahoitustaseessa (Banking book) pidettävien saamistodistusten arvonmuutos korkojen  noustessa 1 %-yksikön</v>
          </cell>
        </row>
        <row r="48">
          <cell r="A48" t="str">
            <v>R05F</v>
          </cell>
        </row>
        <row r="49">
          <cell r="A49" t="str">
            <v>Taseen vastaavaa</v>
          </cell>
        </row>
        <row r="50">
          <cell r="A50" t="str">
            <v>Luokittelutekijät</v>
          </cell>
        </row>
        <row r="51">
          <cell r="A51" t="str">
            <v>Lähin korontarkistusajankohta</v>
          </cell>
        </row>
        <row r="52">
          <cell r="A52" t="str">
            <v>0 kk &lt; t &lt; 1 kk</v>
          </cell>
        </row>
        <row r="53">
          <cell r="A53" t="str">
            <v>1 kk &lt; t &lt; 2 kk</v>
          </cell>
        </row>
        <row r="54">
          <cell r="A54" t="str">
            <v>2 kk &lt; t &lt; 3 kk</v>
          </cell>
        </row>
        <row r="55">
          <cell r="A55" t="str">
            <v>3 kk &lt; t &lt; 4 kk</v>
          </cell>
        </row>
        <row r="56">
          <cell r="A56" t="str">
            <v>4 kk &lt; t &lt; 5 kk</v>
          </cell>
        </row>
        <row r="57">
          <cell r="A57" t="str">
            <v>5 kk &lt; t &lt; 6 kk</v>
          </cell>
        </row>
        <row r="58">
          <cell r="A58" t="str">
            <v>6 kk &lt; t &lt; 7 kk</v>
          </cell>
        </row>
        <row r="59">
          <cell r="A59" t="str">
            <v>7 kk &lt; t &lt; 8 kk</v>
          </cell>
        </row>
        <row r="60">
          <cell r="A60" t="str">
            <v>8 kk &lt; t &lt; 9 kk</v>
          </cell>
        </row>
        <row r="61">
          <cell r="A61" t="str">
            <v>9 kk &lt; t &lt; 10 kk</v>
          </cell>
        </row>
        <row r="62">
          <cell r="A62" t="str">
            <v>10 kk &lt; t &lt; 11 kk</v>
          </cell>
        </row>
        <row r="63">
          <cell r="A63" t="str">
            <v>11 kk &lt; t &lt; 12 kk</v>
          </cell>
        </row>
        <row r="64">
          <cell r="A64" t="str">
            <v>1 v &lt; t &lt; 2 v</v>
          </cell>
        </row>
        <row r="65">
          <cell r="A65" t="str">
            <v>2 v &lt; t &lt; 3 v</v>
          </cell>
        </row>
        <row r="66">
          <cell r="A66" t="str">
            <v>3 v &lt; t &lt; 4 v</v>
          </cell>
        </row>
        <row r="67">
          <cell r="A67" t="str">
            <v>4 v &lt; t &lt; 5 v</v>
          </cell>
        </row>
        <row r="68">
          <cell r="A68" t="str">
            <v>5 v &lt; t &lt; 7 v</v>
          </cell>
        </row>
        <row r="69">
          <cell r="A69" t="str">
            <v>7 v &lt; t &lt; 10 v</v>
          </cell>
        </row>
        <row r="70">
          <cell r="A70" t="str">
            <v>10 v &lt; t &lt; 15 v</v>
          </cell>
        </row>
        <row r="71">
          <cell r="A71" t="str">
            <v>15 v &lt; t &lt; 20 v</v>
          </cell>
        </row>
        <row r="72">
          <cell r="A72" t="str">
            <v>t &gt; 20 v</v>
          </cell>
        </row>
        <row r="73">
          <cell r="A73" t="str">
            <v>&gt; 0</v>
          </cell>
        </row>
        <row r="74">
          <cell r="A74" t="str">
            <v>&gt; 1 kk</v>
          </cell>
        </row>
        <row r="75">
          <cell r="A75" t="str">
            <v>&gt; 2 kk</v>
          </cell>
        </row>
        <row r="76">
          <cell r="A76" t="str">
            <v>&gt; 3 kk</v>
          </cell>
        </row>
        <row r="77">
          <cell r="A77" t="str">
            <v>&gt; 4 kk</v>
          </cell>
        </row>
        <row r="78">
          <cell r="A78" t="str">
            <v>&gt; 5 kk</v>
          </cell>
        </row>
        <row r="79">
          <cell r="A79" t="str">
            <v>&gt; 6 kk</v>
          </cell>
        </row>
        <row r="80">
          <cell r="A80" t="str">
            <v>&gt; 7 kk</v>
          </cell>
        </row>
        <row r="81">
          <cell r="A81" t="str">
            <v>&gt; 8 kk</v>
          </cell>
        </row>
        <row r="82">
          <cell r="A82" t="str">
            <v>&gt; 9 kk</v>
          </cell>
        </row>
        <row r="83">
          <cell r="A83" t="str">
            <v>&gt; 10 kk</v>
          </cell>
        </row>
        <row r="84">
          <cell r="A84" t="str">
            <v>&gt; 11 kk</v>
          </cell>
        </row>
        <row r="85">
          <cell r="A85" t="str">
            <v>&gt; 1 v</v>
          </cell>
        </row>
        <row r="86">
          <cell r="A86" t="str">
            <v>&gt; 2 v</v>
          </cell>
        </row>
        <row r="87">
          <cell r="A87" t="str">
            <v>&gt; 3 v</v>
          </cell>
        </row>
        <row r="88">
          <cell r="A88" t="str">
            <v>&gt; 4 v</v>
          </cell>
        </row>
        <row r="89">
          <cell r="A89" t="str">
            <v>&gt; 5 v</v>
          </cell>
        </row>
        <row r="90">
          <cell r="A90" t="str">
            <v>&gt; 7 v</v>
          </cell>
        </row>
        <row r="91">
          <cell r="A91" t="str">
            <v>&gt; 10 v</v>
          </cell>
        </row>
        <row r="92">
          <cell r="A92" t="str">
            <v>&gt; 15 v</v>
          </cell>
        </row>
        <row r="93">
          <cell r="A93" t="str">
            <v>&gt; 20 v</v>
          </cell>
        </row>
        <row r="94">
          <cell r="A94" t="str">
            <v>&lt;= 1 kk</v>
          </cell>
        </row>
        <row r="95">
          <cell r="A95" t="str">
            <v>&lt;= 2 kk</v>
          </cell>
        </row>
        <row r="96">
          <cell r="A96" t="str">
            <v>&lt;= 3 kk</v>
          </cell>
        </row>
        <row r="97">
          <cell r="A97" t="str">
            <v>&lt;= 4 kk</v>
          </cell>
        </row>
        <row r="98">
          <cell r="A98" t="str">
            <v>&lt;= 5 kk</v>
          </cell>
        </row>
        <row r="99">
          <cell r="A99" t="str">
            <v>&lt;= 6 kk</v>
          </cell>
        </row>
        <row r="100">
          <cell r="A100" t="str">
            <v>&lt;= 7 kk</v>
          </cell>
        </row>
        <row r="101">
          <cell r="A101" t="str">
            <v>&lt;= 8 kk</v>
          </cell>
        </row>
        <row r="102">
          <cell r="A102" t="str">
            <v>&lt;= 9 kk</v>
          </cell>
        </row>
        <row r="103">
          <cell r="A103" t="str">
            <v>&lt;= 10 kk</v>
          </cell>
        </row>
        <row r="104">
          <cell r="A104" t="str">
            <v>&lt;= 11 kk</v>
          </cell>
        </row>
        <row r="105">
          <cell r="A105" t="str">
            <v>&lt;= 12 kk</v>
          </cell>
        </row>
        <row r="106">
          <cell r="A106" t="str">
            <v>&lt;= 2 v</v>
          </cell>
        </row>
        <row r="107">
          <cell r="A107" t="str">
            <v>&lt;= 3 v</v>
          </cell>
        </row>
        <row r="108">
          <cell r="A108" t="str">
            <v>&lt;= 4 v</v>
          </cell>
        </row>
        <row r="109">
          <cell r="A109" t="str">
            <v>&lt;= 5 v</v>
          </cell>
        </row>
        <row r="110">
          <cell r="A110" t="str">
            <v>&lt;= 7 v</v>
          </cell>
        </row>
        <row r="111">
          <cell r="A111" t="str">
            <v>&lt;= 10 v</v>
          </cell>
        </row>
        <row r="112">
          <cell r="A112" t="str">
            <v>&lt;= 15 v</v>
          </cell>
        </row>
        <row r="113">
          <cell r="A113" t="str">
            <v>&lt;= 20 v</v>
          </cell>
        </row>
        <row r="114">
          <cell r="A114" t="str">
            <v>Korkovirrat</v>
          </cell>
        </row>
        <row r="115">
          <cell r="A115" t="str">
            <v>Erääntyneet ja järjestämättömät</v>
          </cell>
        </row>
        <row r="116">
          <cell r="A116" t="str">
            <v>Yhteensä</v>
          </cell>
        </row>
        <row r="117">
          <cell r="A117" t="str">
            <v>krit</v>
          </cell>
        </row>
        <row r="118">
          <cell r="A118" t="str">
            <v>C040001</v>
          </cell>
        </row>
        <row r="119">
          <cell r="A119" t="str">
            <v>C040501</v>
          </cell>
        </row>
        <row r="120">
          <cell r="A120" t="str">
            <v>C040502</v>
          </cell>
        </row>
        <row r="121">
          <cell r="A121" t="str">
            <v>C040503</v>
          </cell>
        </row>
        <row r="122">
          <cell r="A122" t="str">
            <v>C040504</v>
          </cell>
        </row>
        <row r="123">
          <cell r="A123" t="str">
            <v>C040505</v>
          </cell>
        </row>
        <row r="124">
          <cell r="A124" t="str">
            <v>C040506</v>
          </cell>
        </row>
        <row r="125">
          <cell r="A125" t="str">
            <v>C040507</v>
          </cell>
        </row>
        <row r="126">
          <cell r="A126" t="str">
            <v>C040508</v>
          </cell>
        </row>
        <row r="127">
          <cell r="A127" t="str">
            <v>C040509</v>
          </cell>
        </row>
        <row r="128">
          <cell r="A128" t="str">
            <v>C040510</v>
          </cell>
        </row>
        <row r="129">
          <cell r="A129" t="str">
            <v>C040511</v>
          </cell>
        </row>
        <row r="130">
          <cell r="A130" t="str">
            <v>C050001</v>
          </cell>
        </row>
        <row r="131">
          <cell r="A131" t="str">
            <v>C050002</v>
          </cell>
        </row>
        <row r="132">
          <cell r="A132" t="str">
            <v>C050003</v>
          </cell>
        </row>
        <row r="133">
          <cell r="A133" t="str">
            <v>C050004</v>
          </cell>
        </row>
        <row r="134">
          <cell r="A134" t="str">
            <v>C150101</v>
          </cell>
        </row>
        <row r="135">
          <cell r="A135" t="str">
            <v>C150301</v>
          </cell>
        </row>
        <row r="136">
          <cell r="A136" t="str">
            <v>C16</v>
          </cell>
        </row>
        <row r="137">
          <cell r="A137" t="str">
            <v>C17001</v>
          </cell>
        </row>
        <row r="138">
          <cell r="A138" t="str">
            <v>C1702</v>
          </cell>
        </row>
        <row r="139">
          <cell r="A139" t="str">
            <v>Tase-erä</v>
          </cell>
        </row>
        <row r="140">
          <cell r="A140" t="str">
            <v>KÄTEISET VARAT JA KESKUSPANKKITALLETUKSET</v>
          </cell>
        </row>
        <row r="141">
          <cell r="A141" t="str">
            <v xml:space="preserve">LUOTOT   </v>
          </cell>
        </row>
        <row r="142">
          <cell r="A142" t="str">
            <v>Luottolaitokset</v>
          </cell>
        </row>
        <row r="143">
          <cell r="A143" t="str">
            <v>Yritykset</v>
          </cell>
        </row>
        <row r="144">
          <cell r="A144" t="str">
            <v>Kotitaloudet</v>
          </cell>
        </row>
        <row r="145">
          <cell r="A145" t="str">
            <v>Muut</v>
          </cell>
        </row>
        <row r="146">
          <cell r="A146" t="str">
            <v>VIERAAN PÄÄOMAN EHTOISET ARVOPAPERIT</v>
          </cell>
        </row>
        <row r="147">
          <cell r="A147" t="str">
            <v>AINEELLISET HYÖDYKKEET</v>
          </cell>
        </row>
        <row r="148">
          <cell r="A148" t="str">
            <v>MUUT VARAT</v>
          </cell>
        </row>
        <row r="149">
          <cell r="A149" t="str">
            <v>Kr03</v>
          </cell>
        </row>
        <row r="150">
          <cell r="A150" t="str">
            <v>Kr02</v>
          </cell>
        </row>
        <row r="151">
          <cell r="A151" t="str">
            <v>R06F</v>
          </cell>
        </row>
        <row r="152">
          <cell r="A152" t="str">
            <v>Taseen vastattavaa</v>
          </cell>
        </row>
        <row r="153">
          <cell r="A153" t="str">
            <v>TALLETUKSET</v>
          </cell>
        </row>
        <row r="154">
          <cell r="A154" t="str">
            <v>Keskuspankit ja luottolaitokset</v>
          </cell>
        </row>
        <row r="155">
          <cell r="A155" t="str">
            <v>Käyttötilit / yön yli- talletukset</v>
          </cell>
        </row>
        <row r="156">
          <cell r="A156" t="str">
            <v>Määräaikaistalletukset</v>
          </cell>
        </row>
        <row r="157">
          <cell r="A157" t="str">
            <v>Irtisanomisehtoiset talletukset</v>
          </cell>
        </row>
        <row r="158">
          <cell r="A158" t="str">
            <v>Takaisinostosopimukset</v>
          </cell>
        </row>
        <row r="159">
          <cell r="A159" t="str">
            <v>LIIKKEELLELASKETUT VIERAANPÄÄOMAN EHTOISET ARVOPAPERIT</v>
          </cell>
        </row>
        <row r="160">
          <cell r="A160" t="str">
            <v>MUUT RAHOITUSVELAT</v>
          </cell>
        </row>
        <row r="161">
          <cell r="A161" t="str">
            <v>MUUT VELAT</v>
          </cell>
        </row>
        <row r="162">
          <cell r="A162" t="str">
            <v>R08F</v>
          </cell>
        </row>
        <row r="163">
          <cell r="A163" t="str">
            <v>Johdannaiset</v>
          </cell>
        </row>
        <row r="164">
          <cell r="A164" t="str">
            <v>Kaupankäyntivarastoon (Trading book) luettavien johdannaisten arvonmuutos korkojen noustessa 1%-yksikön</v>
          </cell>
        </row>
        <row r="165">
          <cell r="A165" t="str">
            <v>Saamistodistuksia (ilmoitettu lomakkeella R03) suojaavat johdannaiset</v>
          </cell>
        </row>
        <row r="166">
          <cell r="A166" t="str">
            <v>Muut kuin saamistodistuksia suojaavat johdannaiset</v>
          </cell>
        </row>
        <row r="167">
          <cell r="A167" t="str">
            <v>Rahoitustaseeseen (Banking book) luettavien johdannaisten arvonmuutos korkojen noustessa 1 %-yksikön</v>
          </cell>
        </row>
        <row r="168">
          <cell r="A168" t="str">
            <v>RAHOITUSTASEEN JOHDANNAISET</v>
          </cell>
        </row>
        <row r="169">
          <cell r="A169" t="str">
            <v>Kr01
Kr05</v>
          </cell>
        </row>
        <row r="170">
          <cell r="A170" t="str">
            <v>Kr02
Kr05</v>
          </cell>
        </row>
        <row r="171">
          <cell r="A171" t="str">
            <v>U060401</v>
          </cell>
        </row>
        <row r="172">
          <cell r="A172" t="str">
            <v>U060404</v>
          </cell>
        </row>
        <row r="173">
          <cell r="A173" t="str">
            <v>U060402 U060403</v>
          </cell>
        </row>
        <row r="174">
          <cell r="A174" t="str">
            <v>U060405 U060406</v>
          </cell>
        </row>
        <row r="175">
          <cell r="A175" t="str">
            <v>U070101</v>
          </cell>
        </row>
        <row r="176">
          <cell r="A176" t="str">
            <v>U070102</v>
          </cell>
        </row>
        <row r="177">
          <cell r="A177" t="str">
            <v>U080501</v>
          </cell>
        </row>
        <row r="178">
          <cell r="A178" t="str">
            <v>U080701</v>
          </cell>
        </row>
        <row r="179">
          <cell r="A179" t="str">
            <v>U080502</v>
          </cell>
        </row>
        <row r="180">
          <cell r="A180" t="str">
            <v>U080702</v>
          </cell>
        </row>
        <row r="181">
          <cell r="A181" t="str">
            <v>U060101</v>
          </cell>
        </row>
        <row r="182">
          <cell r="A182" t="str">
            <v>U060103</v>
          </cell>
        </row>
        <row r="183">
          <cell r="A183" t="str">
            <v>U060201</v>
          </cell>
        </row>
        <row r="184">
          <cell r="A184" t="str">
            <v>U060203</v>
          </cell>
        </row>
        <row r="185">
          <cell r="A185" t="str">
            <v>U070201</v>
          </cell>
        </row>
        <row r="186">
          <cell r="A186" t="str">
            <v>U070202</v>
          </cell>
        </row>
        <row r="187">
          <cell r="A187" t="str">
            <v>Korkojohdannaiset</v>
          </cell>
        </row>
        <row r="188">
          <cell r="A188" t="str">
            <v>FRA sopimukset</v>
          </cell>
        </row>
        <row r="189">
          <cell r="A189" t="str">
            <v>Ostot</v>
          </cell>
        </row>
        <row r="190">
          <cell r="A190" t="str">
            <v>Myynnit</v>
          </cell>
        </row>
        <row r="191">
          <cell r="A191" t="str">
            <v>Futuurit</v>
          </cell>
        </row>
        <row r="192">
          <cell r="A192" t="str">
            <v>Koronvaihtosopimukset</v>
          </cell>
        </row>
        <row r="193">
          <cell r="A193" t="str">
            <v>Pääomasaaminen</v>
          </cell>
        </row>
        <row r="194">
          <cell r="A194" t="str">
            <v>Pääomavelka</v>
          </cell>
        </row>
        <row r="195">
          <cell r="A195" t="str">
            <v>Ostetut optiot</v>
          </cell>
        </row>
        <row r="196">
          <cell r="A196" t="str">
            <v>Call ja Cap</v>
          </cell>
        </row>
        <row r="197">
          <cell r="A197" t="str">
            <v>Put ja Floor</v>
          </cell>
        </row>
        <row r="198">
          <cell r="A198" t="str">
            <v>Asetetut optiot</v>
          </cell>
        </row>
        <row r="199">
          <cell r="A199" t="str">
            <v>Valuuttajohdannaiset</v>
          </cell>
        </row>
        <row r="200">
          <cell r="A200" t="str">
            <v>Termiinit</v>
          </cell>
        </row>
        <row r="201">
          <cell r="A201" t="str">
            <v>Koron ja -valuutanvaihtosopimukset</v>
          </cell>
        </row>
        <row r="202">
          <cell r="A202" t="str">
            <v>MUUT TASEEN ULKOPUOLISET SITOUMUKSET</v>
          </cell>
        </row>
        <row r="203">
          <cell r="A203" t="str">
            <v>ASIAKKAAN HYVÄKSI ANNETUT PERUUTTAMATTOMAT SITOUMUKSET</v>
          </cell>
        </row>
        <row r="204">
          <cell r="A204" t="str">
            <v>Talletuksentekosopimukset, joissa luottolaitos on sitoutunut tekemään talletuksen</v>
          </cell>
        </row>
        <row r="205">
          <cell r="A205" t="str">
            <v>Kr01 Kr05</v>
          </cell>
        </row>
        <row r="206">
          <cell r="A206" t="str">
            <v xml:space="preserve">Kr02 Kr05 </v>
          </cell>
        </row>
        <row r="207">
          <cell r="A207" t="str">
            <v>U0204</v>
          </cell>
        </row>
        <row r="208">
          <cell r="A208" t="str">
            <v>LUOTTOLAITOKSEN PUOLESTA TAI SEN HYVÄKSI ANNETUT SITOUMUKSET</v>
          </cell>
        </row>
        <row r="209">
          <cell r="A209" t="str">
            <v>Talletuksentekosopimukset, joissa luottolaitos on sitoutunut ottamaan vastaan talletuksen</v>
          </cell>
        </row>
        <row r="210">
          <cell r="A210" t="str">
            <v>U0403</v>
          </cell>
        </row>
        <row r="211">
          <cell r="A211" t="str">
            <v>Nykyarvomenetelmä</v>
          </cell>
        </row>
        <row r="212">
          <cell r="A212" t="str">
            <v>R10F</v>
          </cell>
        </row>
        <row r="213">
          <cell r="A213" t="str">
            <v>Luvut tuhansina euroina</v>
          </cell>
        </row>
        <row r="214">
          <cell r="A214" t="str">
            <v>Muutos korkopistettä</v>
          </cell>
        </row>
        <row r="215">
          <cell r="A215" t="str">
            <v>Valvottavan omalla nykyarvomenetelmällä laskettu korkoriski</v>
          </cell>
        </row>
        <row r="216">
          <cell r="A216" t="str">
            <v>Standardimenetelmällä laskettuna</v>
          </cell>
        </row>
        <row r="217">
          <cell r="A217" t="str">
            <v>Pankin omalla menetelmällä laskettu tuloriski</v>
          </cell>
        </row>
        <row r="218">
          <cell r="A218" t="str">
            <v>Valvottavan omalla menetelmällä laskettu tuloriski</v>
          </cell>
        </row>
        <row r="219">
          <cell r="A219" t="str">
            <v>Valvottavan omalla menetelmällä laskettu tuloriski ilman johdannaisten vaikutusta</v>
          </cell>
        </row>
        <row r="220">
          <cell r="A220" t="str">
            <v xml:space="preserve">Valvottavan omalla menetelmällä laskettu johdannaisten aiheuttama tuloriski </v>
          </cell>
        </row>
        <row r="221">
          <cell r="A221" t="str">
            <v>Painokertoimet maturiteettiluokille:</v>
          </cell>
        </row>
        <row r="222">
          <cell r="A222" t="str">
            <v>t:n keskiarvo vuosina</v>
          </cell>
        </row>
        <row r="223">
          <cell r="A223" t="str">
            <v>Modified duration</v>
          </cell>
        </row>
        <row r="224">
          <cell r="A224" t="str">
            <v>Tuottokäyrän oletettu muutos *</v>
          </cell>
        </row>
        <row r="225">
          <cell r="A225" t="str">
            <v>Painokerroin korkopisteinä</v>
          </cell>
        </row>
        <row r="226">
          <cell r="A226" t="str">
            <v>* Tuottokäyrän oletettua muutosta muuttamalla voidaan laskea painokertoimet myös muille kuin korkokäyrän paralleelille 200 korkopisteen nousulle.</v>
          </cell>
        </row>
        <row r="227">
          <cell r="A227" t="str">
            <v>Tuo raportti</v>
          </cell>
        </row>
        <row r="228">
          <cell r="A228" t="str">
            <v>Tyhjennä työkirja</v>
          </cell>
        </row>
        <row r="229">
          <cell r="A229" t="str">
            <v>Tulosta kaikki</v>
          </cell>
        </row>
        <row r="230">
          <cell r="A230" t="str">
            <v>Tallenna työkirja</v>
          </cell>
        </row>
        <row r="231">
          <cell r="A231" t="str">
            <v>Tallenna Fiva-raportti</v>
          </cell>
        </row>
        <row r="232">
          <cell r="A232" t="str">
            <v>Virheraportti</v>
          </cell>
        </row>
        <row r="233">
          <cell r="A233" t="str">
            <v>Ei</v>
          </cell>
        </row>
        <row r="234">
          <cell r="A234" t="str">
            <v>Kyllä</v>
          </cell>
        </row>
        <row r="235">
          <cell r="A235" t="str">
            <v>Tarkistuslaskennassa havaittiin seuraavat virheet (ks. myös InputErrors-sivu):</v>
          </cell>
        </row>
        <row r="236">
          <cell r="A236" t="str">
            <v>Jatketaanko?</v>
          </cell>
        </row>
        <row r="237">
          <cell r="A237" t="str">
            <v>Täyttämättömät taulukot</v>
          </cell>
        </row>
        <row r="238">
          <cell r="A238" t="str">
            <v>Ei, palaa tietojen tallennukseen</v>
          </cell>
        </row>
        <row r="239">
          <cell r="A239" t="str">
            <v>Kyllä, tallenna raportti</v>
          </cell>
        </row>
        <row r="240">
          <cell r="A240" t="str">
            <v>Seuraaviin taulukoihin ei ole tallennettu mitään:</v>
          </cell>
        </row>
        <row r="241">
          <cell r="A241" t="str">
            <v>Nämä taulukot saa jättää täyttämättä vain, jos raportoitavaa ei ole!</v>
          </cell>
        </row>
        <row r="242">
          <cell r="A242" t="str">
            <v>Onko tiedot jätetty tarkoituksellisesti raportoimatta tästä syystä?</v>
          </cell>
        </row>
        <row r="243">
          <cell r="A243" t="str">
            <v>Valitse</v>
          </cell>
        </row>
        <row r="244">
          <cell r="A244" t="str">
            <v>Laske taulukko</v>
          </cell>
        </row>
        <row r="245">
          <cell r="A245" t="str">
            <v>Valuutat yhteensä</v>
          </cell>
        </row>
        <row r="246">
          <cell r="A246" t="str">
            <v>Arvo-alueelle ei voi syöttää tekstitietoa!</v>
          </cell>
        </row>
        <row r="247">
          <cell r="A247" t="str">
            <v xml:space="preserve">Onko tiedon ajankohta oikein </v>
          </cell>
        </row>
        <row r="248">
          <cell r="A248" t="str">
            <v>Onko kyse muutoksesta jo aikaisemmin Finanssivalvonnalle lähetettyyn raporttiin?</v>
          </cell>
        </row>
        <row r="249">
          <cell r="A249" t="str">
            <v>Onko kyse muutoksesta jo aikaisemmin Tilastokeskukselle lähetettyyn raporttiin?</v>
          </cell>
        </row>
        <row r="250">
          <cell r="A250" t="str">
            <v>Onko kyse muutoksesta jo aikaisemmin Suomen Pankille lähetettyyn raporttiin?</v>
          </cell>
        </row>
        <row r="251">
          <cell r="A251" t="str">
            <v>Syötön tarkistus</v>
          </cell>
        </row>
        <row r="252">
          <cell r="A252" t="str">
            <v>Syöttämäsi tieto ei kelpaa!</v>
          </cell>
        </row>
        <row r="253">
          <cell r="A253" t="str">
            <v>Raportointivaluutan tarkistus</v>
          </cell>
        </row>
        <row r="254">
          <cell r="A254" t="str">
            <v>Haluatko tallettaa raportin virheistä huolimatta?</v>
          </cell>
        </row>
        <row r="255">
          <cell r="A255" t="str">
            <v>Tiedon ajankohdan tarkistus</v>
          </cell>
        </row>
        <row r="256">
          <cell r="A256" t="str">
            <v>Raportointipäivämäärän tarkistus</v>
          </cell>
        </row>
        <row r="257">
          <cell r="A257" t="str">
            <v>Tarkistus ei täsmää:</v>
          </cell>
        </row>
        <row r="258">
          <cell r="A258" t="str">
            <v>Ei käytettävissä tässä työkirjassa!</v>
          </cell>
        </row>
        <row r="259">
          <cell r="A259" t="str">
            <v>Asiakastunnuksen tyyppi ei kelpaa!</v>
          </cell>
        </row>
        <row r="260">
          <cell r="A260" t="str">
            <v>Asiakastunnus ei kelpaa!</v>
          </cell>
        </row>
        <row r="261">
          <cell r="A261" t="str">
            <v>Nimi ei kelpaa!</v>
          </cell>
        </row>
        <row r="262">
          <cell r="A262" t="str">
            <v>Virheellinen henkilötunnuksen pituus, po. 11!</v>
          </cell>
        </row>
        <row r="263">
          <cell r="A263" t="str">
            <v>Virheellinen vuosisataerotinmerkki, po. +/-/A!</v>
          </cell>
        </row>
        <row r="264">
          <cell r="A264" t="str">
            <v>Virheellinen syntymäaika!</v>
          </cell>
        </row>
        <row r="265">
          <cell r="A265" t="str">
            <v>Muotovirhe henkilötunnuksessa!</v>
          </cell>
        </row>
        <row r="266">
          <cell r="A266" t="str">
            <v>Virheellinen henkilötunnus!</v>
          </cell>
        </row>
        <row r="267">
          <cell r="A267" t="str">
            <v>Ohjelmavirhe henkilötunnuksen tarkistuksessa!</v>
          </cell>
        </row>
        <row r="268">
          <cell r="A268" t="str">
            <v>Tarkista tunnukset!</v>
          </cell>
        </row>
        <row r="269">
          <cell r="A269" t="str">
            <v>Tarkista nimet!</v>
          </cell>
        </row>
        <row r="270">
          <cell r="A270" t="str">
            <v>Poista lomake</v>
          </cell>
        </row>
        <row r="271">
          <cell r="A271" t="str">
            <v>Oletko varma, että haluat poistaa tämän lomakesivun (</v>
          </cell>
        </row>
        <row r="272">
          <cell r="A272" t="str">
            <v>Lomakesivun poisto</v>
          </cell>
        </row>
        <row r="273">
          <cell r="A273" t="str">
            <v>Valitse ensin valuutta!</v>
          </cell>
        </row>
        <row r="274">
          <cell r="A274" t="str">
            <v>Tarkistus ei täsmää!</v>
          </cell>
        </row>
        <row r="275">
          <cell r="A275" t="str">
            <v xml:space="preserve">Taulukkosivun </v>
          </cell>
        </row>
        <row r="276">
          <cell r="A276" t="str">
            <v xml:space="preserve"> tulostus käynnissä...</v>
          </cell>
        </row>
        <row r="277">
          <cell r="A277" t="str">
            <v>Sivun '</v>
          </cell>
        </row>
        <row r="278">
          <cell r="A278" t="str">
            <v>' käännös käynnissä ...</v>
          </cell>
        </row>
        <row r="279">
          <cell r="A279" t="str">
            <v xml:space="preserve">Tarkistus käynnissä </v>
          </cell>
        </row>
        <row r="280">
          <cell r="A280" t="str">
            <v>Ei löytynyt yhtään talletettavaa raporttia kyseiseltä ajankohdalta!</v>
          </cell>
        </row>
        <row r="281">
          <cell r="A281" t="str">
            <v>Raportin tallennusta ei voida tehdä!</v>
          </cell>
        </row>
        <row r="282">
          <cell r="A282" t="str">
            <v>Tarkistus</v>
          </cell>
        </row>
        <row r="283">
          <cell r="A283" t="str">
            <v>Raportoijan nimen tarkistus</v>
          </cell>
        </row>
        <row r="284">
          <cell r="A284" t="str">
            <v>Raportoijan sähköpostiosoitteen tarkistus</v>
          </cell>
        </row>
        <row r="285">
          <cell r="A285" t="str">
            <v>Raportoijan puhelinnumeron tarkistus</v>
          </cell>
        </row>
        <row r="286">
          <cell r="A286" t="str">
            <v>Syöttösolu</v>
          </cell>
        </row>
        <row r="287">
          <cell r="A287" t="str">
            <v>Kaavasolu</v>
          </cell>
        </row>
        <row r="288">
          <cell r="A288" t="str">
            <v>Linkkisolu</v>
          </cell>
        </row>
        <row r="289">
          <cell r="A289" t="str">
            <v>Suljettu solu</v>
          </cell>
        </row>
        <row r="290">
          <cell r="A290" t="str">
            <v>Apulaskentasolu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W58"/>
  <sheetViews>
    <sheetView showGridLines="0" tabSelected="1" topLeftCell="A3" zoomScaleNormal="100" workbookViewId="0">
      <selection activeCell="E13" sqref="E13"/>
    </sheetView>
  </sheetViews>
  <sheetFormatPr defaultColWidth="5.7109375" defaultRowHeight="12.75" x14ac:dyDescent="0.2"/>
  <cols>
    <col min="1" max="2" width="5" style="2" customWidth="1"/>
    <col min="3" max="3" width="5.140625" style="6" customWidth="1"/>
    <col min="4" max="4" width="32" style="8" customWidth="1"/>
    <col min="5" max="5" width="29.42578125" style="8" customWidth="1"/>
    <col min="6" max="6" width="8.28515625" style="7" customWidth="1"/>
    <col min="7" max="7" width="13.42578125" style="6" customWidth="1"/>
    <col min="8" max="9" width="11.7109375" style="6" customWidth="1"/>
    <col min="10" max="22" width="11.42578125" style="6" customWidth="1"/>
    <col min="23" max="16384" width="5.7109375" style="6"/>
  </cols>
  <sheetData>
    <row r="1" spans="1:14" hidden="1" x14ac:dyDescent="0.2">
      <c r="A1" s="1"/>
      <c r="B1" s="2" t="s">
        <v>0</v>
      </c>
      <c r="C1" s="3" t="s">
        <v>1</v>
      </c>
      <c r="D1" s="2" t="s">
        <v>2</v>
      </c>
      <c r="E1" s="4" t="s">
        <v>3</v>
      </c>
      <c r="F1" s="5"/>
    </row>
    <row r="2" spans="1:14" hidden="1" x14ac:dyDescent="0.2">
      <c r="A2" s="1" t="s">
        <v>4</v>
      </c>
      <c r="B2" s="2">
        <f>Tiedonantajataso</f>
        <v>201</v>
      </c>
      <c r="C2" s="3">
        <f>90</f>
        <v>90</v>
      </c>
      <c r="D2" s="2" t="str">
        <f>G9</f>
        <v>MK01</v>
      </c>
      <c r="E2" s="4" t="str">
        <f>D21</f>
        <v>xxx</v>
      </c>
      <c r="G2" s="8"/>
    </row>
    <row r="3" spans="1:14" x14ac:dyDescent="0.2">
      <c r="D3" s="6"/>
      <c r="E3" s="6"/>
      <c r="G3" s="8"/>
    </row>
    <row r="4" spans="1:14" ht="15" customHeight="1" x14ac:dyDescent="0.2">
      <c r="A4" s="9" t="s">
        <v>5</v>
      </c>
      <c r="D4" s="6"/>
      <c r="E4" s="6"/>
      <c r="F4" s="10" t="s">
        <v>6</v>
      </c>
      <c r="G4" s="11"/>
    </row>
    <row r="5" spans="1:14" ht="15" customHeight="1" x14ac:dyDescent="0.2">
      <c r="A5" s="2" t="str">
        <f>IF(ISBLANK(Raportoija),"",[1]Yleistiedot!A9&amp;" "&amp;Raportoija)</f>
        <v/>
      </c>
      <c r="D5" s="6"/>
      <c r="E5" s="6"/>
      <c r="F5" s="10" t="s">
        <v>7</v>
      </c>
      <c r="G5" s="12"/>
    </row>
    <row r="6" spans="1:14" ht="15" customHeight="1" x14ac:dyDescent="0.2">
      <c r="D6" s="6"/>
      <c r="E6" s="6"/>
      <c r="F6" s="10" t="s">
        <v>8</v>
      </c>
      <c r="G6" s="11"/>
    </row>
    <row r="7" spans="1:14" ht="15" customHeight="1" x14ac:dyDescent="0.4">
      <c r="A7" s="13"/>
      <c r="B7" s="13"/>
      <c r="G7" s="14"/>
    </row>
    <row r="8" spans="1:14" ht="22.5" customHeight="1" x14ac:dyDescent="0.4">
      <c r="A8" s="15" t="s">
        <v>9</v>
      </c>
      <c r="B8" s="13"/>
      <c r="N8" s="16"/>
    </row>
    <row r="9" spans="1:14" ht="15" customHeight="1" x14ac:dyDescent="0.4">
      <c r="A9" s="17" t="str">
        <f>IF(Raportoija&lt;&gt;"",Raportoija,"")</f>
        <v/>
      </c>
      <c r="B9" s="13"/>
      <c r="G9" s="75" t="s">
        <v>10</v>
      </c>
      <c r="N9" s="16"/>
    </row>
    <row r="10" spans="1:14" ht="30" customHeight="1" x14ac:dyDescent="0.2">
      <c r="A10" s="77" t="s">
        <v>11</v>
      </c>
      <c r="B10" s="77"/>
      <c r="C10" s="77"/>
      <c r="D10" s="72" t="s">
        <v>53</v>
      </c>
      <c r="E10" s="18"/>
      <c r="G10" s="76"/>
    </row>
    <row r="11" spans="1:14" s="21" customFormat="1" ht="30" customHeight="1" x14ac:dyDescent="0.2">
      <c r="A11" s="78" t="s">
        <v>12</v>
      </c>
      <c r="B11" s="78"/>
      <c r="C11" s="78"/>
      <c r="D11" s="19" t="s">
        <v>54</v>
      </c>
      <c r="E11" s="20"/>
      <c r="F11" s="5"/>
      <c r="H11" s="22"/>
      <c r="I11" s="22"/>
      <c r="J11" s="22"/>
      <c r="K11" s="22"/>
      <c r="L11" s="22"/>
      <c r="M11" s="22"/>
      <c r="N11" s="22"/>
    </row>
    <row r="12" spans="1:14" s="21" customFormat="1" ht="15" customHeight="1" x14ac:dyDescent="0.2">
      <c r="A12" s="23" t="s">
        <v>13</v>
      </c>
      <c r="B12" s="18"/>
      <c r="C12" s="18"/>
      <c r="D12" s="24" t="s">
        <v>14</v>
      </c>
      <c r="E12" s="18"/>
      <c r="F12" s="5"/>
      <c r="H12" s="22"/>
      <c r="I12" s="22"/>
      <c r="J12" s="22"/>
      <c r="K12" s="22"/>
      <c r="L12" s="22"/>
      <c r="M12" s="22"/>
      <c r="N12" s="22"/>
    </row>
    <row r="13" spans="1:14" s="21" customFormat="1" ht="15" customHeight="1" x14ac:dyDescent="0.2">
      <c r="A13" s="23" t="s">
        <v>15</v>
      </c>
      <c r="B13" s="25"/>
      <c r="C13" s="25"/>
      <c r="D13" s="26" t="s">
        <v>16</v>
      </c>
      <c r="E13" s="25"/>
      <c r="F13" s="5"/>
      <c r="H13" s="22"/>
      <c r="I13" s="22"/>
      <c r="J13" s="22"/>
      <c r="K13" s="22"/>
      <c r="L13" s="22"/>
      <c r="M13" s="22"/>
      <c r="N13" s="22"/>
    </row>
    <row r="14" spans="1:14" s="21" customFormat="1" ht="15" customHeight="1" x14ac:dyDescent="0.2">
      <c r="A14" s="23" t="s">
        <v>17</v>
      </c>
      <c r="B14" s="18"/>
      <c r="C14" s="18"/>
      <c r="D14" s="27"/>
      <c r="E14" s="18"/>
      <c r="F14" s="5"/>
      <c r="H14" s="22"/>
      <c r="I14" s="22"/>
      <c r="J14" s="22"/>
      <c r="K14" s="22"/>
      <c r="L14" s="22"/>
      <c r="M14" s="22"/>
      <c r="N14" s="22"/>
    </row>
    <row r="15" spans="1:14" s="21" customFormat="1" ht="15" customHeight="1" x14ac:dyDescent="0.2">
      <c r="A15" s="14"/>
      <c r="B15" s="14"/>
      <c r="C15" s="14"/>
      <c r="D15" s="14"/>
      <c r="E15" s="14"/>
      <c r="F15" s="5"/>
      <c r="H15" s="22"/>
      <c r="I15" s="22"/>
      <c r="J15" s="22"/>
      <c r="K15" s="22"/>
      <c r="L15" s="22"/>
      <c r="M15" s="22"/>
      <c r="N15" s="22"/>
    </row>
    <row r="16" spans="1:14" s="21" customFormat="1" ht="15" customHeight="1" x14ac:dyDescent="0.2">
      <c r="A16" s="14"/>
      <c r="B16" s="6"/>
      <c r="C16" s="6"/>
      <c r="E16" s="14"/>
      <c r="F16" s="5"/>
      <c r="H16" s="22"/>
      <c r="I16" s="22"/>
      <c r="J16" s="22"/>
      <c r="K16" s="22"/>
      <c r="L16" s="22"/>
      <c r="M16" s="22"/>
      <c r="N16" s="22"/>
    </row>
    <row r="17" spans="1:23" ht="15" customHeight="1" x14ac:dyDescent="0.2">
      <c r="A17" s="14"/>
      <c r="B17" s="14"/>
      <c r="C17" s="14"/>
      <c r="D17" s="73"/>
      <c r="E17" s="73"/>
      <c r="F17" s="5"/>
      <c r="G17" s="14"/>
      <c r="H17" s="28"/>
      <c r="I17" s="28"/>
      <c r="J17" s="28"/>
      <c r="K17" s="28"/>
      <c r="L17" s="28"/>
      <c r="M17" s="28"/>
      <c r="N17" s="28"/>
    </row>
    <row r="18" spans="1:23" ht="15" customHeight="1" x14ac:dyDescent="0.25">
      <c r="A18" s="29"/>
      <c r="B18" s="6"/>
      <c r="D18" s="30"/>
      <c r="E18" s="6"/>
      <c r="F18" s="5"/>
      <c r="G18" s="14"/>
      <c r="H18" s="28"/>
      <c r="I18" s="28"/>
      <c r="J18" s="28"/>
      <c r="K18" s="28"/>
      <c r="L18" s="28"/>
      <c r="M18" s="28"/>
      <c r="N18" s="28"/>
    </row>
    <row r="19" spans="1:23" ht="15" customHeight="1" x14ac:dyDescent="0.2">
      <c r="A19" s="6"/>
      <c r="B19" s="6"/>
      <c r="D19" s="6"/>
      <c r="E19" s="6"/>
      <c r="F19" s="5"/>
      <c r="G19" s="14"/>
      <c r="H19" s="28"/>
      <c r="I19" s="28"/>
      <c r="J19" s="28"/>
      <c r="K19" s="28"/>
      <c r="L19" s="28"/>
      <c r="M19" s="28"/>
      <c r="N19" s="28"/>
    </row>
    <row r="20" spans="1:23" ht="15" customHeight="1" x14ac:dyDescent="0.2">
      <c r="A20" s="31"/>
      <c r="B20" s="22"/>
      <c r="C20" s="21"/>
      <c r="D20" s="21"/>
      <c r="E20" s="21"/>
      <c r="F20" s="5"/>
      <c r="G20" s="14"/>
      <c r="H20" s="28"/>
      <c r="I20" s="28"/>
      <c r="J20" s="28"/>
      <c r="K20" s="28"/>
      <c r="L20" s="28"/>
      <c r="M20" s="28"/>
      <c r="N20" s="28"/>
      <c r="O20" s="71"/>
    </row>
    <row r="21" spans="1:23" ht="60" customHeight="1" x14ac:dyDescent="0.2">
      <c r="A21" s="32" t="s">
        <v>18</v>
      </c>
      <c r="B21" s="22"/>
      <c r="C21" s="22"/>
      <c r="D21" s="33" t="s">
        <v>44</v>
      </c>
      <c r="E21" s="34" t="s">
        <v>19</v>
      </c>
      <c r="F21" s="5"/>
      <c r="G21" s="35" t="s">
        <v>20</v>
      </c>
    </row>
    <row r="22" spans="1:23" ht="18" customHeight="1" x14ac:dyDescent="0.2">
      <c r="A22" s="37" t="s">
        <v>30</v>
      </c>
      <c r="B22" s="22"/>
      <c r="C22" s="22"/>
      <c r="D22" s="38"/>
      <c r="E22" s="34"/>
      <c r="F22" s="5"/>
      <c r="G22" s="39">
        <v>10</v>
      </c>
    </row>
    <row r="23" spans="1:23" ht="15" customHeight="1" x14ac:dyDescent="0.2">
      <c r="A23" s="40">
        <v>10</v>
      </c>
      <c r="B23" s="41"/>
      <c r="C23" s="21"/>
      <c r="D23" s="42" t="s">
        <v>31</v>
      </c>
      <c r="E23" s="43"/>
      <c r="G23" s="44"/>
    </row>
    <row r="24" spans="1:23" ht="18" customHeight="1" x14ac:dyDescent="0.2">
      <c r="A24" s="39">
        <v>10</v>
      </c>
      <c r="B24" s="39">
        <v>10</v>
      </c>
      <c r="C24" s="21"/>
      <c r="D24" s="74" t="s">
        <v>32</v>
      </c>
      <c r="E24" s="74"/>
      <c r="F24" s="45"/>
      <c r="G24" s="70" t="s">
        <v>41</v>
      </c>
    </row>
    <row r="25" spans="1:23" ht="18" customHeight="1" x14ac:dyDescent="0.2">
      <c r="A25" s="39">
        <v>10</v>
      </c>
      <c r="B25" s="39">
        <v>20</v>
      </c>
      <c r="C25" s="21"/>
      <c r="D25" s="79" t="s">
        <v>33</v>
      </c>
      <c r="E25" s="79"/>
      <c r="F25" s="46"/>
      <c r="G25" s="70" t="s">
        <v>47</v>
      </c>
    </row>
    <row r="26" spans="1:23" ht="18" customHeight="1" x14ac:dyDescent="0.2">
      <c r="A26" s="39">
        <v>10</v>
      </c>
      <c r="B26" s="39">
        <v>30</v>
      </c>
      <c r="C26" s="21"/>
      <c r="D26" s="74" t="s">
        <v>43</v>
      </c>
      <c r="E26" s="74"/>
      <c r="F26" s="46"/>
      <c r="G26" s="48" t="s">
        <v>40</v>
      </c>
    </row>
    <row r="27" spans="1:23" ht="18" customHeight="1" x14ac:dyDescent="0.2">
      <c r="A27" s="39">
        <v>10</v>
      </c>
      <c r="B27" s="39">
        <v>40</v>
      </c>
      <c r="C27" s="21"/>
      <c r="D27" s="73" t="s">
        <v>42</v>
      </c>
      <c r="E27" s="73"/>
      <c r="F27" s="45"/>
      <c r="G27" s="48" t="s">
        <v>40</v>
      </c>
    </row>
    <row r="28" spans="1:23" ht="18" customHeight="1" x14ac:dyDescent="0.2">
      <c r="A28" s="39">
        <v>10</v>
      </c>
      <c r="B28" s="39">
        <v>50</v>
      </c>
      <c r="C28" s="21"/>
      <c r="D28" s="74" t="s">
        <v>45</v>
      </c>
      <c r="E28" s="74"/>
      <c r="F28" s="45"/>
      <c r="G28" s="48" t="s">
        <v>40</v>
      </c>
    </row>
    <row r="29" spans="1:23" ht="18" customHeight="1" x14ac:dyDescent="0.2">
      <c r="A29" s="39">
        <v>10</v>
      </c>
      <c r="B29" s="39">
        <v>60</v>
      </c>
      <c r="C29" s="21"/>
      <c r="D29" s="81" t="s">
        <v>34</v>
      </c>
      <c r="E29" s="81"/>
      <c r="F29" s="46"/>
      <c r="G29" s="70" t="s">
        <v>39</v>
      </c>
    </row>
    <row r="30" spans="1:23" ht="18" customHeight="1" x14ac:dyDescent="0.2">
      <c r="A30" s="39">
        <v>10</v>
      </c>
      <c r="B30" s="39">
        <v>80</v>
      </c>
      <c r="C30" s="21"/>
      <c r="D30" s="73" t="s">
        <v>35</v>
      </c>
      <c r="E30" s="73"/>
      <c r="F30" s="46"/>
      <c r="G30" s="70" t="s">
        <v>39</v>
      </c>
    </row>
    <row r="31" spans="1:23" ht="18" customHeight="1" x14ac:dyDescent="0.2">
      <c r="A31" s="39">
        <v>10</v>
      </c>
      <c r="B31" s="39">
        <v>90</v>
      </c>
      <c r="C31" s="21"/>
      <c r="D31" s="82" t="s">
        <v>36</v>
      </c>
      <c r="E31" s="82"/>
      <c r="F31" s="46"/>
      <c r="G31" s="47"/>
    </row>
    <row r="32" spans="1:23" ht="18" customHeight="1" x14ac:dyDescent="0.2">
      <c r="A32" s="49"/>
      <c r="B32" s="49"/>
      <c r="C32" s="21"/>
      <c r="D32" s="43"/>
      <c r="E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17" ht="60.75" customHeight="1" x14ac:dyDescent="0.2">
      <c r="A33" s="50"/>
      <c r="B33" s="50"/>
      <c r="C33" s="21"/>
      <c r="D33" s="51"/>
      <c r="E33" s="43"/>
      <c r="F33" s="52"/>
      <c r="G33" s="53" t="s">
        <v>20</v>
      </c>
      <c r="H33" s="36" t="s">
        <v>21</v>
      </c>
      <c r="I33" s="36" t="s">
        <v>22</v>
      </c>
      <c r="J33" s="36" t="s">
        <v>23</v>
      </c>
      <c r="K33" s="36" t="s">
        <v>24</v>
      </c>
      <c r="L33" s="36" t="s">
        <v>25</v>
      </c>
      <c r="M33" s="36" t="s">
        <v>26</v>
      </c>
      <c r="N33" s="36" t="s">
        <v>27</v>
      </c>
      <c r="O33" s="36" t="s">
        <v>28</v>
      </c>
      <c r="P33" s="36" t="s">
        <v>29</v>
      </c>
      <c r="Q33" s="36" t="s">
        <v>49</v>
      </c>
    </row>
    <row r="34" spans="1:17" ht="18" customHeight="1" x14ac:dyDescent="0.2">
      <c r="A34" s="50"/>
      <c r="B34" s="50"/>
      <c r="C34" s="21"/>
      <c r="D34" s="51"/>
      <c r="E34" s="43"/>
      <c r="F34" s="52"/>
      <c r="G34" s="39">
        <v>10</v>
      </c>
      <c r="H34" s="39">
        <v>20</v>
      </c>
      <c r="I34" s="39">
        <v>30</v>
      </c>
      <c r="J34" s="39">
        <v>40</v>
      </c>
      <c r="K34" s="39">
        <v>50</v>
      </c>
      <c r="L34" s="39">
        <v>60</v>
      </c>
      <c r="M34" s="39">
        <v>70</v>
      </c>
      <c r="N34" s="39">
        <v>80</v>
      </c>
      <c r="O34" s="39">
        <v>90</v>
      </c>
      <c r="P34" s="39">
        <v>100</v>
      </c>
      <c r="Q34" s="39">
        <v>110</v>
      </c>
    </row>
    <row r="35" spans="1:17" ht="15" customHeight="1" x14ac:dyDescent="0.2">
      <c r="A35" s="54">
        <v>20</v>
      </c>
      <c r="B35" s="55"/>
      <c r="C35" s="21"/>
      <c r="D35" s="56" t="s">
        <v>37</v>
      </c>
      <c r="E35" s="57"/>
      <c r="F35" s="58"/>
      <c r="G35" s="59"/>
      <c r="H35" s="65"/>
      <c r="I35" s="65"/>
      <c r="J35" s="65"/>
      <c r="K35" s="65"/>
      <c r="L35" s="65"/>
      <c r="M35" s="65"/>
      <c r="N35" s="65"/>
      <c r="O35" s="65"/>
      <c r="P35" s="65"/>
      <c r="Q35" s="59" t="s">
        <v>52</v>
      </c>
    </row>
    <row r="36" spans="1:17" ht="18" customHeight="1" x14ac:dyDescent="0.2">
      <c r="A36" s="39">
        <v>20</v>
      </c>
      <c r="B36" s="39">
        <v>40</v>
      </c>
      <c r="C36" s="21"/>
      <c r="D36" s="60" t="s">
        <v>46</v>
      </c>
      <c r="E36" s="57"/>
      <c r="F36" s="61"/>
      <c r="G36" s="64"/>
      <c r="H36" s="65"/>
      <c r="I36" s="66"/>
      <c r="J36" s="67"/>
      <c r="K36" s="67"/>
      <c r="L36" s="67"/>
      <c r="M36" s="67"/>
      <c r="N36" s="67"/>
      <c r="O36" s="62"/>
      <c r="P36" s="62"/>
      <c r="Q36" s="59" t="s">
        <v>52</v>
      </c>
    </row>
    <row r="37" spans="1:17" ht="30" customHeight="1" x14ac:dyDescent="0.2">
      <c r="A37" s="39">
        <v>20</v>
      </c>
      <c r="B37" s="39">
        <v>50</v>
      </c>
      <c r="C37" s="21"/>
      <c r="D37" s="80" t="s">
        <v>50</v>
      </c>
      <c r="E37" s="80"/>
      <c r="F37" s="61"/>
      <c r="G37" s="64"/>
      <c r="H37" s="47"/>
      <c r="I37" s="68"/>
      <c r="J37" s="62"/>
      <c r="K37" s="62"/>
      <c r="L37" s="62"/>
      <c r="M37" s="62"/>
      <c r="N37" s="62"/>
      <c r="O37" s="62"/>
      <c r="P37" s="62"/>
      <c r="Q37" s="59" t="s">
        <v>52</v>
      </c>
    </row>
    <row r="38" spans="1:17" ht="30" customHeight="1" x14ac:dyDescent="0.2">
      <c r="A38" s="63">
        <v>20</v>
      </c>
      <c r="B38" s="39">
        <v>60</v>
      </c>
      <c r="C38" s="21"/>
      <c r="D38" s="80" t="s">
        <v>51</v>
      </c>
      <c r="E38" s="80"/>
      <c r="F38" s="61"/>
      <c r="G38" s="64"/>
      <c r="H38" s="47"/>
      <c r="I38" s="68"/>
      <c r="J38" s="62"/>
      <c r="K38" s="62"/>
      <c r="L38" s="62"/>
      <c r="M38" s="62"/>
      <c r="N38" s="62"/>
      <c r="O38" s="62"/>
      <c r="P38" s="62"/>
      <c r="Q38" s="59" t="s">
        <v>52</v>
      </c>
    </row>
    <row r="39" spans="1:17" ht="18" customHeight="1" x14ac:dyDescent="0.2">
      <c r="A39" s="39">
        <v>20</v>
      </c>
      <c r="B39" s="39">
        <v>70</v>
      </c>
      <c r="C39" s="21"/>
      <c r="D39" s="60" t="s">
        <v>38</v>
      </c>
      <c r="E39" s="57"/>
      <c r="F39" s="61"/>
      <c r="G39" s="64"/>
      <c r="H39" s="47"/>
      <c r="I39" s="68"/>
      <c r="J39" s="62"/>
      <c r="K39" s="62"/>
      <c r="L39" s="62"/>
      <c r="M39" s="62"/>
      <c r="N39" s="62"/>
      <c r="O39" s="62"/>
      <c r="P39" s="62"/>
      <c r="Q39" s="59" t="s">
        <v>52</v>
      </c>
    </row>
    <row r="40" spans="1:17" ht="18" customHeight="1" x14ac:dyDescent="0.2">
      <c r="A40" s="39">
        <v>20</v>
      </c>
      <c r="B40" s="39">
        <v>80</v>
      </c>
      <c r="C40" s="21"/>
      <c r="D40" s="60" t="s">
        <v>38</v>
      </c>
      <c r="E40" s="57"/>
      <c r="F40" s="61"/>
      <c r="G40" s="64"/>
      <c r="H40" s="47"/>
      <c r="I40" s="68"/>
      <c r="J40" s="62"/>
      <c r="K40" s="62"/>
      <c r="L40" s="62"/>
      <c r="M40" s="62"/>
      <c r="N40" s="62"/>
      <c r="O40" s="62"/>
      <c r="P40" s="62"/>
      <c r="Q40" s="59" t="s">
        <v>52</v>
      </c>
    </row>
    <row r="41" spans="1:17" ht="18" customHeight="1" x14ac:dyDescent="0.2">
      <c r="A41" s="63">
        <v>20</v>
      </c>
      <c r="B41" s="39">
        <v>90</v>
      </c>
      <c r="C41" s="21"/>
      <c r="D41" s="60" t="s">
        <v>38</v>
      </c>
      <c r="E41" s="57"/>
      <c r="F41" s="61"/>
      <c r="G41" s="64"/>
      <c r="H41" s="47"/>
      <c r="I41" s="68"/>
      <c r="J41" s="62"/>
      <c r="K41" s="62"/>
      <c r="L41" s="62"/>
      <c r="M41" s="62"/>
      <c r="N41" s="62"/>
      <c r="O41" s="62"/>
      <c r="P41" s="62"/>
      <c r="Q41" s="59" t="s">
        <v>52</v>
      </c>
    </row>
    <row r="42" spans="1:17" ht="18" customHeight="1" x14ac:dyDescent="0.2">
      <c r="A42" s="39">
        <v>20</v>
      </c>
      <c r="B42" s="39">
        <v>100</v>
      </c>
      <c r="C42" s="21"/>
      <c r="D42" s="60" t="s">
        <v>38</v>
      </c>
      <c r="E42" s="57"/>
      <c r="F42" s="61"/>
      <c r="G42" s="64"/>
      <c r="H42" s="47"/>
      <c r="I42" s="68"/>
      <c r="J42" s="62"/>
      <c r="K42" s="62"/>
      <c r="L42" s="62"/>
      <c r="M42" s="62"/>
      <c r="N42" s="62"/>
      <c r="O42" s="62"/>
      <c r="P42" s="62"/>
      <c r="Q42" s="59" t="s">
        <v>52</v>
      </c>
    </row>
    <row r="43" spans="1:17" ht="18" customHeight="1" x14ac:dyDescent="0.2">
      <c r="A43" s="39">
        <v>20</v>
      </c>
      <c r="B43" s="39">
        <v>110</v>
      </c>
      <c r="C43" s="21"/>
      <c r="D43" s="60" t="s">
        <v>38</v>
      </c>
      <c r="E43" s="57"/>
      <c r="F43" s="61"/>
      <c r="G43" s="64"/>
      <c r="H43" s="47"/>
      <c r="I43" s="68"/>
      <c r="J43" s="62"/>
      <c r="K43" s="62"/>
      <c r="L43" s="62"/>
      <c r="M43" s="62"/>
      <c r="N43" s="62"/>
      <c r="O43" s="62"/>
      <c r="P43" s="62"/>
      <c r="Q43" s="59" t="s">
        <v>52</v>
      </c>
    </row>
    <row r="44" spans="1:17" ht="18" customHeight="1" x14ac:dyDescent="0.2">
      <c r="A44" s="63">
        <v>20</v>
      </c>
      <c r="B44" s="39">
        <v>120</v>
      </c>
      <c r="C44" s="21"/>
      <c r="D44" s="60" t="s">
        <v>38</v>
      </c>
      <c r="E44" s="57"/>
      <c r="F44" s="61"/>
      <c r="G44" s="64"/>
      <c r="H44" s="47"/>
      <c r="I44" s="68"/>
      <c r="J44" s="62"/>
      <c r="K44" s="62"/>
      <c r="L44" s="62"/>
      <c r="M44" s="62"/>
      <c r="N44" s="62"/>
      <c r="O44" s="62"/>
      <c r="P44" s="62"/>
      <c r="Q44" s="59" t="s">
        <v>52</v>
      </c>
    </row>
    <row r="45" spans="1:17" ht="18" customHeight="1" x14ac:dyDescent="0.2">
      <c r="A45" s="39">
        <v>20</v>
      </c>
      <c r="B45" s="39">
        <v>130</v>
      </c>
      <c r="C45" s="21"/>
      <c r="D45" s="60" t="s">
        <v>38</v>
      </c>
      <c r="E45" s="57"/>
      <c r="F45" s="61"/>
      <c r="G45" s="64"/>
      <c r="H45" s="47"/>
      <c r="I45" s="68"/>
      <c r="J45" s="62"/>
      <c r="K45" s="62"/>
      <c r="L45" s="62"/>
      <c r="M45" s="62"/>
      <c r="N45" s="62"/>
      <c r="O45" s="62"/>
      <c r="P45" s="62"/>
      <c r="Q45" s="59" t="s">
        <v>52</v>
      </c>
    </row>
    <row r="46" spans="1:17" ht="18" customHeight="1" x14ac:dyDescent="0.2">
      <c r="A46" s="39">
        <v>20</v>
      </c>
      <c r="B46" s="39">
        <v>140</v>
      </c>
      <c r="C46" s="21"/>
      <c r="D46" s="60" t="s">
        <v>38</v>
      </c>
      <c r="E46" s="57"/>
      <c r="F46" s="61"/>
      <c r="G46" s="64"/>
      <c r="H46" s="47"/>
      <c r="I46" s="68"/>
      <c r="J46" s="62"/>
      <c r="K46" s="62"/>
      <c r="L46" s="62"/>
      <c r="M46" s="62"/>
      <c r="N46" s="62"/>
      <c r="O46" s="62"/>
      <c r="P46" s="62"/>
      <c r="Q46" s="59" t="s">
        <v>52</v>
      </c>
    </row>
    <row r="47" spans="1:17" ht="18" customHeight="1" x14ac:dyDescent="0.2">
      <c r="A47" s="63">
        <v>20</v>
      </c>
      <c r="B47" s="39">
        <v>150</v>
      </c>
      <c r="C47" s="21"/>
      <c r="D47" s="60" t="s">
        <v>38</v>
      </c>
      <c r="E47" s="57"/>
      <c r="F47" s="61"/>
      <c r="G47" s="64"/>
      <c r="H47" s="47"/>
      <c r="I47" s="68"/>
      <c r="J47" s="62"/>
      <c r="K47" s="62"/>
      <c r="L47" s="62"/>
      <c r="M47" s="62"/>
      <c r="N47" s="62"/>
      <c r="O47" s="62"/>
      <c r="P47" s="62"/>
      <c r="Q47" s="59" t="s">
        <v>52</v>
      </c>
    </row>
    <row r="48" spans="1:17" ht="18" customHeight="1" x14ac:dyDescent="0.2">
      <c r="A48" s="63">
        <v>20</v>
      </c>
      <c r="B48" s="39">
        <v>160</v>
      </c>
      <c r="C48" s="21"/>
      <c r="D48" s="60" t="s">
        <v>38</v>
      </c>
      <c r="E48" s="57"/>
      <c r="F48" s="61"/>
      <c r="G48" s="64"/>
      <c r="H48" s="47"/>
      <c r="I48" s="68"/>
      <c r="J48" s="62"/>
      <c r="K48" s="62"/>
      <c r="L48" s="62"/>
      <c r="M48" s="62"/>
      <c r="N48" s="62"/>
      <c r="O48" s="62"/>
      <c r="P48" s="62"/>
      <c r="Q48" s="59" t="s">
        <v>52</v>
      </c>
    </row>
    <row r="49" spans="1:22" ht="18" customHeight="1" x14ac:dyDescent="0.2">
      <c r="A49" s="39">
        <v>20</v>
      </c>
      <c r="B49" s="39">
        <v>170</v>
      </c>
      <c r="C49" s="21"/>
      <c r="D49" s="60" t="s">
        <v>38</v>
      </c>
      <c r="E49" s="57"/>
      <c r="F49" s="61"/>
      <c r="G49" s="64"/>
      <c r="H49" s="47"/>
      <c r="I49" s="68"/>
      <c r="J49" s="62"/>
      <c r="K49" s="62"/>
      <c r="L49" s="62"/>
      <c r="M49" s="62"/>
      <c r="N49" s="62"/>
      <c r="O49" s="62"/>
      <c r="P49" s="62"/>
      <c r="Q49" s="59" t="s">
        <v>52</v>
      </c>
    </row>
    <row r="50" spans="1:22" ht="18" customHeight="1" x14ac:dyDescent="0.2">
      <c r="A50" s="39">
        <v>20</v>
      </c>
      <c r="B50" s="39">
        <v>180</v>
      </c>
      <c r="C50" s="21"/>
      <c r="D50" s="60" t="s">
        <v>38</v>
      </c>
      <c r="E50" s="57"/>
      <c r="F50" s="61"/>
      <c r="G50" s="64"/>
      <c r="H50" s="47"/>
      <c r="I50" s="68"/>
      <c r="J50" s="62"/>
      <c r="K50" s="62"/>
      <c r="L50" s="62"/>
      <c r="M50" s="62"/>
      <c r="N50" s="62"/>
      <c r="O50" s="62"/>
      <c r="P50" s="62"/>
      <c r="Q50" s="59" t="s">
        <v>52</v>
      </c>
    </row>
    <row r="51" spans="1:22" ht="18" customHeight="1" x14ac:dyDescent="0.2">
      <c r="A51" s="63">
        <v>20</v>
      </c>
      <c r="B51" s="39">
        <v>190</v>
      </c>
      <c r="C51" s="21"/>
      <c r="D51" s="60" t="s">
        <v>38</v>
      </c>
      <c r="E51" s="57"/>
      <c r="F51" s="61"/>
      <c r="G51" s="64"/>
      <c r="H51" s="47"/>
      <c r="I51" s="68"/>
      <c r="J51" s="62"/>
      <c r="K51" s="62"/>
      <c r="L51" s="62"/>
      <c r="M51" s="62"/>
      <c r="N51" s="62"/>
      <c r="O51" s="62"/>
      <c r="P51" s="62"/>
      <c r="Q51" s="59" t="s">
        <v>52</v>
      </c>
    </row>
    <row r="52" spans="1:22" ht="18" customHeight="1" x14ac:dyDescent="0.2">
      <c r="A52" s="39">
        <v>20</v>
      </c>
      <c r="B52" s="39">
        <v>200</v>
      </c>
      <c r="C52" s="21"/>
      <c r="D52" s="60" t="s">
        <v>38</v>
      </c>
      <c r="E52" s="57"/>
      <c r="F52" s="61"/>
      <c r="G52" s="64"/>
      <c r="H52" s="47"/>
      <c r="I52" s="68"/>
      <c r="J52" s="62"/>
      <c r="K52" s="62"/>
      <c r="L52" s="62"/>
      <c r="M52" s="62"/>
      <c r="N52" s="62"/>
      <c r="O52" s="62"/>
      <c r="P52" s="62"/>
      <c r="Q52" s="59" t="s">
        <v>52</v>
      </c>
    </row>
    <row r="53" spans="1:22" ht="18" customHeight="1" x14ac:dyDescent="0.2">
      <c r="A53" s="39">
        <v>20</v>
      </c>
      <c r="B53" s="39">
        <v>210</v>
      </c>
      <c r="C53" s="21"/>
      <c r="D53" s="60" t="s">
        <v>38</v>
      </c>
      <c r="E53" s="57"/>
      <c r="F53" s="61"/>
      <c r="G53" s="64"/>
      <c r="H53" s="47"/>
      <c r="I53" s="68"/>
      <c r="J53" s="62"/>
      <c r="K53" s="62"/>
      <c r="L53" s="62"/>
      <c r="M53" s="62"/>
      <c r="N53" s="62"/>
      <c r="O53" s="62"/>
      <c r="P53" s="62"/>
      <c r="Q53" s="59" t="s">
        <v>52</v>
      </c>
    </row>
    <row r="54" spans="1:22" ht="18" customHeight="1" x14ac:dyDescent="0.2">
      <c r="A54" s="63">
        <v>20</v>
      </c>
      <c r="B54" s="39">
        <v>220</v>
      </c>
      <c r="C54" s="21"/>
      <c r="D54" s="60" t="s">
        <v>38</v>
      </c>
      <c r="E54" s="57"/>
      <c r="F54" s="61"/>
      <c r="G54" s="64"/>
      <c r="H54" s="47"/>
      <c r="I54" s="68"/>
      <c r="J54" s="62"/>
      <c r="K54" s="62"/>
      <c r="L54" s="62"/>
      <c r="M54" s="62"/>
      <c r="N54" s="62"/>
      <c r="O54" s="62"/>
      <c r="P54" s="62"/>
      <c r="Q54" s="59" t="s">
        <v>52</v>
      </c>
    </row>
    <row r="55" spans="1:22" ht="18" customHeight="1" x14ac:dyDescent="0.2">
      <c r="A55" s="39">
        <v>20</v>
      </c>
      <c r="B55" s="39">
        <v>230</v>
      </c>
      <c r="C55" s="21"/>
      <c r="D55" s="60" t="s">
        <v>38</v>
      </c>
      <c r="E55" s="57"/>
      <c r="F55" s="61"/>
      <c r="G55" s="64"/>
      <c r="H55" s="47"/>
      <c r="I55" s="68"/>
      <c r="J55" s="62"/>
      <c r="K55" s="62"/>
      <c r="L55" s="62"/>
      <c r="M55" s="62"/>
      <c r="N55" s="62"/>
      <c r="O55" s="62"/>
      <c r="P55" s="62"/>
      <c r="Q55" s="59" t="s">
        <v>52</v>
      </c>
    </row>
    <row r="56" spans="1:22" ht="18" customHeight="1" x14ac:dyDescent="0.2">
      <c r="A56" s="39">
        <v>20</v>
      </c>
      <c r="B56" s="39">
        <v>240</v>
      </c>
      <c r="C56" s="21"/>
      <c r="D56" s="60" t="s">
        <v>38</v>
      </c>
      <c r="E56" s="57"/>
      <c r="F56" s="61"/>
      <c r="G56" s="64"/>
      <c r="H56" s="47"/>
      <c r="I56" s="68"/>
      <c r="J56" s="62"/>
      <c r="K56" s="62"/>
      <c r="L56" s="62"/>
      <c r="M56" s="62"/>
      <c r="N56" s="62"/>
      <c r="O56" s="62"/>
      <c r="P56" s="62"/>
      <c r="Q56" s="59" t="s">
        <v>52</v>
      </c>
    </row>
    <row r="57" spans="1:22" ht="18" customHeight="1" x14ac:dyDescent="0.2">
      <c r="A57" s="39">
        <v>20</v>
      </c>
      <c r="B57" s="39">
        <v>250</v>
      </c>
      <c r="C57" s="21"/>
      <c r="D57" s="60" t="s">
        <v>38</v>
      </c>
      <c r="E57" s="57"/>
      <c r="G57" s="64"/>
      <c r="H57" s="47"/>
      <c r="I57" s="68"/>
      <c r="J57" s="62"/>
      <c r="K57" s="62"/>
      <c r="L57" s="62"/>
      <c r="M57" s="62"/>
      <c r="N57" s="62"/>
      <c r="O57" s="62"/>
      <c r="P57" s="62"/>
      <c r="Q57" s="59" t="s">
        <v>52</v>
      </c>
    </row>
    <row r="58" spans="1:22" ht="15" customHeight="1" x14ac:dyDescent="0.25">
      <c r="A58" s="39">
        <v>20</v>
      </c>
      <c r="B58" s="39">
        <v>260</v>
      </c>
      <c r="C58" s="21"/>
      <c r="D58" s="69" t="s">
        <v>48</v>
      </c>
      <c r="E58" s="43"/>
      <c r="G58" s="64"/>
      <c r="H58" s="47"/>
      <c r="I58" s="68"/>
      <c r="J58" s="62"/>
      <c r="K58" s="62"/>
      <c r="L58" s="62"/>
      <c r="M58" s="62"/>
      <c r="N58" s="62"/>
      <c r="O58" s="62"/>
      <c r="P58" s="62"/>
      <c r="Q58" s="59" t="s">
        <v>52</v>
      </c>
      <c r="R58" s="43"/>
      <c r="S58" s="43"/>
      <c r="T58" s="43"/>
      <c r="U58" s="43"/>
      <c r="V58" s="43"/>
    </row>
  </sheetData>
  <mergeCells count="14">
    <mergeCell ref="D38:E38"/>
    <mergeCell ref="D28:E28"/>
    <mergeCell ref="D29:E29"/>
    <mergeCell ref="D30:E30"/>
    <mergeCell ref="D31:E31"/>
    <mergeCell ref="D37:E37"/>
    <mergeCell ref="D27:E27"/>
    <mergeCell ref="D26:E26"/>
    <mergeCell ref="G9:G10"/>
    <mergeCell ref="A10:C10"/>
    <mergeCell ref="A11:C11"/>
    <mergeCell ref="D24:E24"/>
    <mergeCell ref="D25:E25"/>
    <mergeCell ref="D17:E17"/>
  </mergeCells>
  <printOptions gridLinesSet="0"/>
  <pageMargins left="0.62992125984251968" right="0.78740157480314965" top="0.98425196850393704" bottom="0.98425196850393704" header="0.51181102362204722" footer="0.51181102362204722"/>
  <pageSetup paperSize="9"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/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766e0c52-fe43-46c6-b003-8d9d0d65ce80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https://nova.bofnet.fi/sites/saantely/mok_valmisteilla/Maksukyvyttömyysriskien hallinta-MOK/MK_malli v3.0.xlsx</BOFSiteURL>
    <_dlc_DocId xmlns="6acf3a52-5fc7-44aa-b5a3-d8fcafa65ae9">HWZQE5FARHFD-965912496-1606</_dlc_DocId>
    <TaxCatchAll xmlns="c4498ab8-87d8-47b3-9041-c69352928396">
      <Value>66</Value>
      <Value>14</Value>
      <Value>419</Value>
      <Value>10</Value>
      <Value>4</Value>
      <Value>273</Value>
    </TaxCatchAll>
    <BOFTOSSelectionDate xmlns="6acf3a52-5fc7-44aa-b5a3-d8fcafa65ae9">2024-04-11T21:00:00+00:00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_dlc_DocIdUrl xmlns="6acf3a52-5fc7-44aa-b5a3-d8fcafa65ae9">
      <Url>https://nova.bofnet.fi/sites/saantely/_layouts/15/DocIdRedir.aspx?ID=HWZQE5FARHFD-965912496-1606</Url>
      <Description>HWZQE5FARHFD-965912496-1606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2024-04-12T10:08:13+00:00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390F21C2-A2D9-4FCE-AF37-67771D1C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67C635-119B-4DF0-A199-51AC524385B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A850CC4-11CA-4BD1-842A-E2715F34E199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A32A8427-4B65-4DE1-AC54-AF80FA412DB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18A3257-45E3-4109-846C-A5D1A7DF8E9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FA99EB31-24F0-4188-BF70-F863FA622580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4498ab8-87d8-47b3-9041-c69352928396"/>
    <ds:schemaRef ds:uri="http://purl.org/dc/dcmitype/"/>
    <ds:schemaRef ds:uri="6acf3a52-5fc7-44aa-b5a3-d8fcafa65ae9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MK01</vt:lpstr>
      <vt:lpstr>'MK01'!Currency</vt:lpstr>
      <vt:lpstr>'MK01'!Print_Area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2024-4-12_MK_malli</dc:title>
  <dc:creator>Huhtaluoma Arto (DEV)</dc:creator>
  <cp:lastModifiedBy>Groschup, Torsten</cp:lastModifiedBy>
  <dcterms:created xsi:type="dcterms:W3CDTF">2024-04-09T10:39:18Z</dcterms:created>
  <dcterms:modified xsi:type="dcterms:W3CDTF">2024-12-11T12:06:08Z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/>
  </property>
  <property fmtid="{D5CDD505-2E9C-101B-9397-08002B2CF9AE}" pid="9" name="BOFECBClassification">
    <vt:lpwstr/>
  </property>
  <property fmtid="{D5CDD505-2E9C-101B-9397-08002B2CF9AE}" pid="10" name="BOFFivaTOSAndDocumentType">
    <vt:lpwstr>419;#muu asiakirja|766e0c52-fe43-46c6-b003-8d9d0d65ce80</vt:lpwstr>
  </property>
  <property fmtid="{D5CDD505-2E9C-101B-9397-08002B2CF9AE}" pid="11" name="_dlc_DocIdItemGuid">
    <vt:lpwstr>5cb8d777-473e-4244-b5f9-1a7912d76af5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/>
  </property>
  <property fmtid="{D5CDD505-2E9C-101B-9397-08002B2CF9AE}" pid="14" name="BOFPublicity">
    <vt:lpwstr>10;#Sisäinen|293e8b28-ed08-46c5-a1b1-61cd21e5b2a2</vt:lpwstr>
  </property>
</Properties>
</file>